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45" windowHeight="9555"/>
  </bookViews>
  <sheets>
    <sheet name="总表" sheetId="2" r:id="rId1"/>
  </sheets>
  <definedNames>
    <definedName name="_xlnm._FilterDatabase" localSheetId="0" hidden="1">总表!$A$1:$E$27</definedName>
  </definedNames>
  <calcPr calcId="144525"/>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387708EA8533427BBC39243289D70D77"/>
        <xdr:cNvPicPr>
          <a:picLocks noChangeAspect="1"/>
        </xdr:cNvPicPr>
      </xdr:nvPicPr>
      <xdr:blipFill>
        <a:blip r:embed="rId1"/>
        <a:stretch>
          <a:fillRect/>
        </a:stretch>
      </xdr:blipFill>
      <xdr:spPr>
        <a:xfrm>
          <a:off x="4619625" y="1576705"/>
          <a:ext cx="1305560" cy="1126490"/>
        </a:xfrm>
        <a:prstGeom prst="rect">
          <a:avLst/>
        </a:prstGeom>
        <a:noFill/>
        <a:ln w="9525">
          <a:noFill/>
        </a:ln>
      </xdr:spPr>
    </xdr:pic>
  </etc:cellImage>
  <etc:cellImage>
    <xdr:pic>
      <xdr:nvPicPr>
        <xdr:cNvPr id="6" name="ID_608B1E97816E4A46905DFEA7FE35E6EE"/>
        <xdr:cNvPicPr>
          <a:picLocks noChangeAspect="1"/>
        </xdr:cNvPicPr>
      </xdr:nvPicPr>
      <xdr:blipFill>
        <a:blip r:embed="rId2"/>
        <a:stretch>
          <a:fillRect/>
        </a:stretch>
      </xdr:blipFill>
      <xdr:spPr>
        <a:xfrm>
          <a:off x="4893310" y="5043170"/>
          <a:ext cx="1033145" cy="1378585"/>
        </a:xfrm>
        <a:prstGeom prst="rect">
          <a:avLst/>
        </a:prstGeom>
        <a:noFill/>
        <a:ln w="9525">
          <a:noFill/>
        </a:ln>
      </xdr:spPr>
    </xdr:pic>
  </etc:cellImage>
  <etc:cellImage>
    <xdr:pic>
      <xdr:nvPicPr>
        <xdr:cNvPr id="8" name="ID_CD2AF9C0235C4C0FA6B0A420BB207088"/>
        <xdr:cNvPicPr>
          <a:picLocks noChangeAspect="1"/>
        </xdr:cNvPicPr>
      </xdr:nvPicPr>
      <xdr:blipFill>
        <a:blip r:embed="rId3"/>
        <a:stretch>
          <a:fillRect/>
        </a:stretch>
      </xdr:blipFill>
      <xdr:spPr>
        <a:xfrm>
          <a:off x="4614545" y="9302750"/>
          <a:ext cx="1193165" cy="842645"/>
        </a:xfrm>
        <a:prstGeom prst="rect">
          <a:avLst/>
        </a:prstGeom>
      </xdr:spPr>
    </xdr:pic>
  </etc:cellImage>
  <etc:cellImage>
    <xdr:pic>
      <xdr:nvPicPr>
        <xdr:cNvPr id="23" name="ID_06CB598D79854EE1B493AA72D03C787C"/>
        <xdr:cNvPicPr>
          <a:picLocks noChangeAspect="1"/>
        </xdr:cNvPicPr>
      </xdr:nvPicPr>
      <xdr:blipFill>
        <a:blip r:embed="rId4"/>
        <a:stretch>
          <a:fillRect/>
        </a:stretch>
      </xdr:blipFill>
      <xdr:spPr>
        <a:xfrm>
          <a:off x="4611370" y="13641705"/>
          <a:ext cx="1311910" cy="1054735"/>
        </a:xfrm>
        <a:prstGeom prst="rect">
          <a:avLst/>
        </a:prstGeom>
      </xdr:spPr>
    </xdr:pic>
  </etc:cellImage>
  <etc:cellImage>
    <xdr:pic>
      <xdr:nvPicPr>
        <xdr:cNvPr id="10" name="ID_E4825207063D467F8A45A169A445E09B"/>
        <xdr:cNvPicPr>
          <a:picLocks noChangeAspect="1"/>
        </xdr:cNvPicPr>
      </xdr:nvPicPr>
      <xdr:blipFill>
        <a:blip r:embed="rId5"/>
        <a:stretch>
          <a:fillRect/>
        </a:stretch>
      </xdr:blipFill>
      <xdr:spPr>
        <a:xfrm>
          <a:off x="4759325" y="17294225"/>
          <a:ext cx="1091565" cy="779780"/>
        </a:xfrm>
        <a:prstGeom prst="rect">
          <a:avLst/>
        </a:prstGeom>
      </xdr:spPr>
    </xdr:pic>
  </etc:cellImage>
  <etc:cellImage>
    <xdr:pic>
      <xdr:nvPicPr>
        <xdr:cNvPr id="11" name="ID_3D55385CB2814ACCA3741402E2A0DDF5"/>
        <xdr:cNvPicPr>
          <a:picLocks noChangeAspect="1"/>
        </xdr:cNvPicPr>
      </xdr:nvPicPr>
      <xdr:blipFill>
        <a:blip r:embed="rId6"/>
        <a:stretch>
          <a:fillRect/>
        </a:stretch>
      </xdr:blipFill>
      <xdr:spPr>
        <a:xfrm>
          <a:off x="4634230" y="19498945"/>
          <a:ext cx="1252855" cy="807085"/>
        </a:xfrm>
        <a:prstGeom prst="rect">
          <a:avLst/>
        </a:prstGeom>
      </xdr:spPr>
    </xdr:pic>
  </etc:cellImage>
  <etc:cellImage>
    <xdr:pic>
      <xdr:nvPicPr>
        <xdr:cNvPr id="12" name="ID_87759B36E97F482BAEFEFA2E69C4298B"/>
        <xdr:cNvPicPr>
          <a:picLocks noChangeAspect="1"/>
        </xdr:cNvPicPr>
      </xdr:nvPicPr>
      <xdr:blipFill>
        <a:blip r:embed="rId7"/>
        <a:stretch>
          <a:fillRect/>
        </a:stretch>
      </xdr:blipFill>
      <xdr:spPr>
        <a:xfrm>
          <a:off x="4632960" y="22434550"/>
          <a:ext cx="1176020" cy="1238885"/>
        </a:xfrm>
        <a:prstGeom prst="rect">
          <a:avLst/>
        </a:prstGeom>
      </xdr:spPr>
    </xdr:pic>
  </etc:cellImage>
  <etc:cellImage>
    <xdr:pic>
      <xdr:nvPicPr>
        <xdr:cNvPr id="14" name="ID_FAAC65EFF7D34F779D27B9CE04384C87"/>
        <xdr:cNvPicPr>
          <a:picLocks noChangeAspect="1"/>
        </xdr:cNvPicPr>
      </xdr:nvPicPr>
      <xdr:blipFill>
        <a:blip r:embed="rId8"/>
        <a:stretch>
          <a:fillRect/>
        </a:stretch>
      </xdr:blipFill>
      <xdr:spPr>
        <a:xfrm>
          <a:off x="4591685" y="26132790"/>
          <a:ext cx="1452245" cy="811530"/>
        </a:xfrm>
        <a:prstGeom prst="rect">
          <a:avLst/>
        </a:prstGeom>
      </xdr:spPr>
    </xdr:pic>
  </etc:cellImage>
  <etc:cellImage>
    <xdr:pic>
      <xdr:nvPicPr>
        <xdr:cNvPr id="17" name="ID_B115C39352644373A8A779856388774B"/>
        <xdr:cNvPicPr>
          <a:picLocks noChangeAspect="1"/>
        </xdr:cNvPicPr>
      </xdr:nvPicPr>
      <xdr:blipFill>
        <a:blip r:embed="rId9"/>
        <a:stretch>
          <a:fillRect/>
        </a:stretch>
      </xdr:blipFill>
      <xdr:spPr>
        <a:xfrm>
          <a:off x="4653280" y="29650690"/>
          <a:ext cx="1309370" cy="983615"/>
        </a:xfrm>
        <a:prstGeom prst="rect">
          <a:avLst/>
        </a:prstGeom>
      </xdr:spPr>
    </xdr:pic>
  </etc:cellImage>
  <etc:cellImage>
    <xdr:pic>
      <xdr:nvPicPr>
        <xdr:cNvPr id="5" name="ID_AD1235F296B34594BFB9E9C6883CC145"/>
        <xdr:cNvPicPr>
          <a:picLocks noChangeAspect="1"/>
        </xdr:cNvPicPr>
      </xdr:nvPicPr>
      <xdr:blipFill>
        <a:blip r:embed="rId10"/>
        <a:stretch>
          <a:fillRect/>
        </a:stretch>
      </xdr:blipFill>
      <xdr:spPr>
        <a:xfrm>
          <a:off x="4620895" y="32977455"/>
          <a:ext cx="1263650" cy="1433195"/>
        </a:xfrm>
        <a:prstGeom prst="rect">
          <a:avLst/>
        </a:prstGeom>
      </xdr:spPr>
    </xdr:pic>
  </etc:cellImage>
  <etc:cellImage>
    <xdr:pic>
      <xdr:nvPicPr>
        <xdr:cNvPr id="22" name="ID_803B938216B54028A85FE63791DABD24"/>
        <xdr:cNvPicPr>
          <a:picLocks noChangeAspect="1"/>
        </xdr:cNvPicPr>
      </xdr:nvPicPr>
      <xdr:blipFill>
        <a:blip r:embed="rId11"/>
        <a:stretch>
          <a:fillRect/>
        </a:stretch>
      </xdr:blipFill>
      <xdr:spPr>
        <a:xfrm>
          <a:off x="4591685" y="36245165"/>
          <a:ext cx="1391920" cy="1030605"/>
        </a:xfrm>
        <a:prstGeom prst="rect">
          <a:avLst/>
        </a:prstGeom>
      </xdr:spPr>
    </xdr:pic>
  </etc:cellImage>
  <etc:cellImage>
    <xdr:pic>
      <xdr:nvPicPr>
        <xdr:cNvPr id="16" name="ID_4DC2283B5BF74E68A91D42EF38B0B04A"/>
        <xdr:cNvPicPr>
          <a:picLocks noChangeAspect="1"/>
        </xdr:cNvPicPr>
      </xdr:nvPicPr>
      <xdr:blipFill>
        <a:blip r:embed="rId12"/>
        <a:stretch>
          <a:fillRect/>
        </a:stretch>
      </xdr:blipFill>
      <xdr:spPr>
        <a:xfrm>
          <a:off x="4662805" y="39131240"/>
          <a:ext cx="1214120" cy="1523365"/>
        </a:xfrm>
        <a:prstGeom prst="rect">
          <a:avLst/>
        </a:prstGeom>
      </xdr:spPr>
    </xdr:pic>
  </etc:cellImage>
  <etc:cellImage>
    <xdr:pic>
      <xdr:nvPicPr>
        <xdr:cNvPr id="3" name="ID_BA2F5A95245F4FC6A7032B9590776A84"/>
        <xdr:cNvPicPr>
          <a:picLocks noChangeAspect="1"/>
        </xdr:cNvPicPr>
      </xdr:nvPicPr>
      <xdr:blipFill>
        <a:blip r:embed="rId13"/>
        <a:stretch>
          <a:fillRect/>
        </a:stretch>
      </xdr:blipFill>
      <xdr:spPr>
        <a:xfrm>
          <a:off x="4629785" y="45329475"/>
          <a:ext cx="1414145" cy="1048385"/>
        </a:xfrm>
        <a:prstGeom prst="rect">
          <a:avLst/>
        </a:prstGeom>
        <a:noFill/>
        <a:ln w="9525">
          <a:noFill/>
        </a:ln>
      </xdr:spPr>
    </xdr:pic>
  </etc:cellImage>
  <etc:cellImage>
    <xdr:pic>
      <xdr:nvPicPr>
        <xdr:cNvPr id="21" name="ID_871870169E3B451F8201E8ECC527E735"/>
        <xdr:cNvPicPr>
          <a:picLocks noChangeAspect="1"/>
        </xdr:cNvPicPr>
      </xdr:nvPicPr>
      <xdr:blipFill>
        <a:blip r:embed="rId14"/>
        <a:stretch>
          <a:fillRect/>
        </a:stretch>
      </xdr:blipFill>
      <xdr:spPr>
        <a:xfrm>
          <a:off x="4669790" y="48762920"/>
          <a:ext cx="1302385" cy="1409065"/>
        </a:xfrm>
        <a:prstGeom prst="rect">
          <a:avLst/>
        </a:prstGeom>
      </xdr:spPr>
    </xdr:pic>
  </etc:cellImage>
  <etc:cellImage>
    <xdr:pic>
      <xdr:nvPicPr>
        <xdr:cNvPr id="18" name="ID_B4881618E7F34D599053E3DB33A59B1E"/>
        <xdr:cNvPicPr>
          <a:picLocks noChangeAspect="1"/>
        </xdr:cNvPicPr>
      </xdr:nvPicPr>
      <xdr:blipFill>
        <a:blip r:embed="rId15"/>
        <a:stretch>
          <a:fillRect/>
        </a:stretch>
      </xdr:blipFill>
      <xdr:spPr>
        <a:xfrm>
          <a:off x="4820285" y="54037865"/>
          <a:ext cx="889635" cy="1375410"/>
        </a:xfrm>
        <a:prstGeom prst="rect">
          <a:avLst/>
        </a:prstGeom>
      </xdr:spPr>
    </xdr:pic>
  </etc:cellImage>
  <etc:cellImage>
    <xdr:pic>
      <xdr:nvPicPr>
        <xdr:cNvPr id="31" name="ID_4FFAF9680C0F4E96A86645628CA694AE"/>
        <xdr:cNvPicPr>
          <a:picLocks noChangeAspect="1"/>
        </xdr:cNvPicPr>
      </xdr:nvPicPr>
      <xdr:blipFill>
        <a:blip r:embed="rId16"/>
        <a:srcRect l="34041" r="18748"/>
        <a:stretch>
          <a:fillRect/>
        </a:stretch>
      </xdr:blipFill>
      <xdr:spPr>
        <a:xfrm>
          <a:off x="4653280" y="9620885"/>
          <a:ext cx="1251585" cy="1710690"/>
        </a:xfrm>
        <a:prstGeom prst="rect">
          <a:avLst/>
        </a:prstGeom>
      </xdr:spPr>
    </xdr:pic>
  </etc:cellImage>
  <etc:cellImage>
    <xdr:pic>
      <xdr:nvPicPr>
        <xdr:cNvPr id="32" name="ID_82BCA99CF3644B8082176C2033AF1E97"/>
        <xdr:cNvPicPr>
          <a:picLocks noChangeAspect="1"/>
        </xdr:cNvPicPr>
      </xdr:nvPicPr>
      <xdr:blipFill>
        <a:blip r:embed="rId17"/>
        <a:stretch>
          <a:fillRect/>
        </a:stretch>
      </xdr:blipFill>
      <xdr:spPr>
        <a:xfrm>
          <a:off x="4832985" y="9067800"/>
          <a:ext cx="7581900" cy="6172200"/>
        </a:xfrm>
        <a:prstGeom prst="rect">
          <a:avLst/>
        </a:prstGeom>
        <a:noFill/>
        <a:ln w="9525">
          <a:noFill/>
        </a:ln>
      </xdr:spPr>
    </xdr:pic>
  </etc:cellImage>
  <etc:cellImage>
    <xdr:pic>
      <xdr:nvPicPr>
        <xdr:cNvPr id="9" name="ID_9334758F826B44328BB3BDAE7D3DB1D4"/>
        <xdr:cNvPicPr>
          <a:picLocks noChangeAspect="1"/>
        </xdr:cNvPicPr>
      </xdr:nvPicPr>
      <xdr:blipFill>
        <a:blip r:embed="rId18"/>
        <a:stretch>
          <a:fillRect/>
        </a:stretch>
      </xdr:blipFill>
      <xdr:spPr>
        <a:xfrm>
          <a:off x="4911090" y="14008100"/>
          <a:ext cx="1355725" cy="1550035"/>
        </a:xfrm>
        <a:prstGeom prst="rect">
          <a:avLst/>
        </a:prstGeom>
      </xdr:spPr>
    </xdr:pic>
  </etc:cellImage>
  <etc:cellImage>
    <xdr:pic>
      <xdr:nvPicPr>
        <xdr:cNvPr id="13" name="ID_4053286EAD244742B66872CECA676E72"/>
        <xdr:cNvPicPr>
          <a:picLocks noChangeAspect="1"/>
        </xdr:cNvPicPr>
      </xdr:nvPicPr>
      <xdr:blipFill>
        <a:blip r:embed="rId19"/>
        <a:stretch>
          <a:fillRect/>
        </a:stretch>
      </xdr:blipFill>
      <xdr:spPr>
        <a:xfrm>
          <a:off x="4956175" y="17275175"/>
          <a:ext cx="1313180" cy="1792605"/>
        </a:xfrm>
        <a:prstGeom prst="rect">
          <a:avLst/>
        </a:prstGeom>
      </xdr:spPr>
    </xdr:pic>
  </etc:cellImage>
  <etc:cellImage>
    <xdr:pic>
      <xdr:nvPicPr>
        <xdr:cNvPr id="24" name="ID_613E53BCE57243ACA04D6722D35690F6"/>
        <xdr:cNvPicPr>
          <a:picLocks noChangeAspect="1"/>
        </xdr:cNvPicPr>
      </xdr:nvPicPr>
      <xdr:blipFill>
        <a:blip r:embed="rId20"/>
        <a:srcRect l="11128" r="9864"/>
        <a:stretch>
          <a:fillRect/>
        </a:stretch>
      </xdr:blipFill>
      <xdr:spPr>
        <a:xfrm>
          <a:off x="5116830" y="13585190"/>
          <a:ext cx="1418590" cy="1875790"/>
        </a:xfrm>
        <a:prstGeom prst="rect">
          <a:avLst/>
        </a:prstGeom>
      </xdr:spPr>
    </xdr:pic>
  </etc:cellImage>
  <etc:cellImage>
    <xdr:pic>
      <xdr:nvPicPr>
        <xdr:cNvPr id="25" name="ID_5CB735EE7690458488EDE1F56A5BA029"/>
        <xdr:cNvPicPr>
          <a:picLocks noChangeAspect="1"/>
        </xdr:cNvPicPr>
      </xdr:nvPicPr>
      <xdr:blipFill>
        <a:blip r:embed="rId21"/>
        <a:srcRect r="13012"/>
        <a:stretch>
          <a:fillRect/>
        </a:stretch>
      </xdr:blipFill>
      <xdr:spPr>
        <a:xfrm>
          <a:off x="5155565" y="17091660"/>
          <a:ext cx="1306195" cy="1210945"/>
        </a:xfrm>
        <a:prstGeom prst="rect">
          <a:avLst/>
        </a:prstGeom>
      </xdr:spPr>
    </xdr:pic>
  </etc:cellImage>
  <etc:cellImage>
    <xdr:pic>
      <xdr:nvPicPr>
        <xdr:cNvPr id="26" name="ID_E6AFC761B3CB41118687DD78C85AD0DE"/>
        <xdr:cNvPicPr>
          <a:picLocks noChangeAspect="1"/>
        </xdr:cNvPicPr>
      </xdr:nvPicPr>
      <xdr:blipFill>
        <a:blip r:embed="rId22"/>
        <a:stretch>
          <a:fillRect/>
        </a:stretch>
      </xdr:blipFill>
      <xdr:spPr>
        <a:xfrm>
          <a:off x="5266690" y="19860260"/>
          <a:ext cx="1213485" cy="1115695"/>
        </a:xfrm>
        <a:prstGeom prst="rect">
          <a:avLst/>
        </a:prstGeom>
      </xdr:spPr>
    </xdr:pic>
  </etc:cellImage>
  <etc:cellImage>
    <xdr:pic>
      <xdr:nvPicPr>
        <xdr:cNvPr id="27" name="ID_F8BFFE6E9F6842EFBFC9F989D88D800E"/>
        <xdr:cNvPicPr>
          <a:picLocks noChangeAspect="1"/>
        </xdr:cNvPicPr>
      </xdr:nvPicPr>
      <xdr:blipFill>
        <a:blip r:embed="rId23"/>
        <a:stretch>
          <a:fillRect/>
        </a:stretch>
      </xdr:blipFill>
      <xdr:spPr>
        <a:xfrm>
          <a:off x="5129530" y="22761575"/>
          <a:ext cx="1367155" cy="1354455"/>
        </a:xfrm>
        <a:prstGeom prst="rect">
          <a:avLst/>
        </a:prstGeom>
      </xdr:spPr>
    </xdr:pic>
  </etc:cellImage>
  <etc:cellImage>
    <xdr:pic>
      <xdr:nvPicPr>
        <xdr:cNvPr id="4" name="ID_162F0BAB55684908A25A40205776E010"/>
        <xdr:cNvPicPr>
          <a:picLocks noChangeAspect="1"/>
        </xdr:cNvPicPr>
      </xdr:nvPicPr>
      <xdr:blipFill>
        <a:blip r:embed="rId24"/>
        <a:stretch>
          <a:fillRect/>
        </a:stretch>
      </xdr:blipFill>
      <xdr:spPr>
        <a:xfrm>
          <a:off x="5129530" y="18502630"/>
          <a:ext cx="1383665" cy="840740"/>
        </a:xfrm>
        <a:prstGeom prst="rect">
          <a:avLst/>
        </a:prstGeom>
      </xdr:spPr>
    </xdr:pic>
  </etc:cellImage>
  <etc:cellImage>
    <xdr:pic>
      <xdr:nvPicPr>
        <xdr:cNvPr id="7" name="ID_955F926779664F0D8D5159B291B70388"/>
        <xdr:cNvPicPr>
          <a:picLocks noChangeAspect="1"/>
        </xdr:cNvPicPr>
      </xdr:nvPicPr>
      <xdr:blipFill>
        <a:blip r:embed="rId25"/>
        <a:stretch>
          <a:fillRect/>
        </a:stretch>
      </xdr:blipFill>
      <xdr:spPr>
        <a:xfrm>
          <a:off x="5177155" y="16673195"/>
          <a:ext cx="1298575" cy="1697355"/>
        </a:xfrm>
        <a:prstGeom prst="rect">
          <a:avLst/>
        </a:prstGeom>
      </xdr:spPr>
    </xdr:pic>
  </etc:cellImage>
  <etc:cellImage>
    <xdr:pic>
      <xdr:nvPicPr>
        <xdr:cNvPr id="15" name="ID_8AB7A9EB12084E4AA8C151EA47D8F5EE"/>
        <xdr:cNvPicPr>
          <a:picLocks noChangeAspect="1"/>
        </xdr:cNvPicPr>
      </xdr:nvPicPr>
      <xdr:blipFill>
        <a:blip r:embed="rId26"/>
        <a:stretch>
          <a:fillRect/>
        </a:stretch>
      </xdr:blipFill>
      <xdr:spPr>
        <a:xfrm>
          <a:off x="5174615" y="18013680"/>
          <a:ext cx="1288415" cy="875030"/>
        </a:xfrm>
        <a:prstGeom prst="rect">
          <a:avLst/>
        </a:prstGeom>
      </xdr:spPr>
    </xdr:pic>
  </etc:cellImage>
</etc:cellImages>
</file>

<file path=xl/sharedStrings.xml><?xml version="1.0" encoding="utf-8"?>
<sst xmlns="http://schemas.openxmlformats.org/spreadsheetml/2006/main" count="83" uniqueCount="74">
  <si>
    <t>序号</t>
  </si>
  <si>
    <t>产品名称</t>
  </si>
  <si>
    <t>规格（mm）</t>
  </si>
  <si>
    <t>图片</t>
  </si>
  <si>
    <t>技术参数</t>
  </si>
  <si>
    <t>办公桌（定制）</t>
  </si>
  <si>
    <t>1200*1200*750H</t>
  </si>
  <si>
    <t>1、面材：采用环保实木颗粒板，符合GB/T 4897-2015《刨花板》、GB 18580-2017《室内装饰装修材料 人造板及其制品中甲醛释放限量》、GB/T 39600-2021《人造板及其制品甲醛释放量分级》、GB/T 35601-2017《绿色产品评价 人造板和木质地板》标准；板内密度偏差（%）：2.5-3.5；含水率（%）7.5-8.5；甲醛释放量（mg/m³）≤0.02；弹性模量（Mpa）≥3000；静曲强度（Mpa）≥17，内胶合强度（Mpa）≥0.45.表面胶合强度（Mpa）≥1.2；板面握螺钉力≥2100N，板边握螺钉力≥1100N；苯、甲苯、二甲苯、总挥发性有机化合物（TVOC）均未检出；交变湿热试验、高低温存储均合格；中标供应商提供挂网前合格的省、直辖市级及以上质量检测机构出具的带有二维码的“实木颗粒板”检验报告复印件，检验内容必须满足此项技术参数，否则废标处理。
2、白乳胶：采用环保白乳胶，符合GB 18583-2008《室内装饰装修材料 胶粘剂中有害物质限量》、GB 33372-2020《胶粘剂挥发性有机化合物限量》标准；总挥发性有机物（g/L）≤18，游离甲醛（g/kg）≤1.0；苯（g/kg）≤0.20；甲苯+二甲苯（g/kg）≤10；水基型胶粘剂VOC含量限量（g/L）≤16；中标供应商提供挂网前合格的省、直辖市级及以上质量检测机构出具的带有二维码的“白乳胶”检验报告复印件，检验内容必须满足此项技术参数，否则废标处理。
3、封边：采用同色封边条封边，符合QB/T 4463-2013《家具用封边条技术要求》标准，封边条有害物质限量：未检出；耐干热性：无龟裂、无鼓泡；耐磨性（r）：磨30r后应无露㡳现象；耐开裂性不低于1级，耐老化性：无开裂；多环芳烃：未检出；可迁移元素（锑、砷、钡、镉、铬、铅、汞、硒）均未检出；中标供应商提供挂网前合格的省、直辖市级及以上质量检测机构出具的带有二维码的“封边条”检验报告复印件，检验内容必须满足此项技术参数，否则废标处理。
4、滑轨：采用滑轨，符合QB/T 2454-2013《家具五金 抽屉导轨》、GB/T 21866-2008《抗菌涂料（漆膜）抗菌性测定法和抗菌效果》、GB/T 10125-2021《人造气氛腐蚀试验 盐雾试验》标准；耐腐蚀：无锈点；乙酸盐雾试验：连续喷雾1212h不低于10级；抗菌性能：抗细菌率≥99%；水平侧向静载荷满足要求；抽屉导轨组件底部变形、抽屉导轨组件结构强度均满足要求；中标供应商提供挂网前合格的省、直辖市级及以上质量检测机构出具的带有二维码的“滑轨”检验报告复印件，检验内容必须满足此项技术参数，否则废标处理。
5、三合一：采用三合一连接件，符合GB/T 3325-2017《金属家具通用技术条件》、QB/T 3827-1999《轻工产品金属镀层和化学处理层的耐腐蚀试验方法乙酸盐雾试验（ASS）法》标准；耐腐蚀：乙酸盐雾试验：不低于10级；外观性能要求：金属件检测合格；中标供应商提供挂网前合格的省、直辖市级及以上质量检测机构出具的带有二维码的“三合一连接件”检验报告复印件，检验内容必须满足此项技术参数，否则废标处理。
6、拉手：采用拉手，符合QB/T 3827-1999《轻工产品金属镀层和化学处理层的耐腐蚀试验方法 乙酸盐雾试验(ASS)法》、QB/T 3832-1999《轻工产品金属镀层腐蚀试验结果的评价》标准；金属表面耐腐蚀：乙酸盐雾试验：不低于10级；中标供应商提供挂网前合格的省、直辖市级及以上质量检测机构出具的带有二维码的“拉手”检验报告复印件，检验内容必须满足此项技术参数，否则废标处理。
7、锁具：采用锁，符合QB/T 1621-2015《家具锁》、QB/T 3826-1999《轻工产品金属镀层和化学处理层的耐腐蚀试验方法中性盐雾试验（NSS）法》标准；耐腐蚀试验：中性盐雾试验：不低于10级；锁头、钥匙、涂层件均检验合格；中标供应商提供挂网前合格的省、直辖市级及以上质量检测机构出具的带有二维码的“锁”检验报告复印件，检验内容必须满足此项技术参数，否则废标处理。
8、螺丝：采用螺丝，符合QB/T 3826-1999《轻工产品金属镀层和化学处理层的耐腐蚀试验方法 中性盐雾试验(NSS)法》、QB/T 3832-1999《轻工产品金属镀层腐蚀试验结果的评价》标准；耐腐蚀等级：中性盐雾试验：不低于9级；中标供应商提供挂网前合格的省、直辖市级及以上质量检测机构出具的带有二维码的“螺丝”检验报告复印件，检验内容必须满足此项技术参数，否则废标处理。
9、办公桌成品木制件甲醛释放量≤0.3mg/L；翘曲度≤1.2mm；平整度≤0.10mm；邻边垂直度≤1mm；位差度≤1.0mm；分缝≤1.22mm；底脚平稳性≤0.3mm；抽屉下垂度≤3mm；抽屉摆动度≤2mm；木制件外观、人造板件外观、木工要求、漆膜外观要求均未见缺陷；符合GB/T 3324-2017《木家具通用技术条件》、GB 18584-2001《室内装饰装修材料 木家具中有害物质限量》标准；中标供应商提供挂网前合格的省、直辖市级及以上质量检测机构出具的带有二维码的“办公桌”检验报告复印件，检验内容必须满足此项技术参数，否则废标处理。</t>
  </si>
  <si>
    <t>钢制文件柜（四门柜）</t>
  </si>
  <si>
    <t>1100*500*1800</t>
  </si>
  <si>
    <t>1、基材：采用优质一级冷轧钢板，厚度≥0.8（±0.3）mm，符合GB/T 11253-2019《碳素结构钢冷轧钢板及钢带》、GB/T 3325-2017《金属家具通用技术条件》、GB/T 10125-2021《人造气氛腐蚀试验 盐雾试验》、GB/T 6461-2002《金属基体上金属和其它无机覆盖层 经腐蚀试验后的试样和试件的评级》标准；金属件：喷涂层无漏喷、锈蚀和脱色、掉色现象，光滑均匀、色泽一致，无流挂、疙瘩、皱皮、飞漆等缺陷；抗拉强度Rm（MPa）：400-420MPa；下屈服强度ReL（Mpa）≥235；断后伸长率（%）≥40；化学成分（%）：C≤0.22、Mn≤1.40、P≤0.035、S≤0.035、Si≤0.35；180°弯曲试验、表面质量均检测合格；乙酸盐雾试验：连续喷雾1613h不低于10级；金属喷漆（塑）涂层：附着力：0级；中标供应商提供挂网前合格的省、直辖市级及以上质量检测机构出具的带有二维码的“冷轧钢板”检验报告复印件，检验内容必须满足此项技术参数，否则废标处理。
2、表面经过特殊处理，防锈、防污，容易清洁，烤漆工艺流程密封，表面无突起，颗料，色泽均匀。
3、涂层：采用热固性粉末涂料，符合HG/T 2006-2022《热固性和热塑性粉末涂料》标准；耐酸性240h无异常；耐碱性168h无异常；耐湿性500h无异常；耐人工气候老化性：变色：1级，失光：1级，无粉化、起泡、开裂、剥落等异常现象；可溶性重金属含量（镉、铬、汞）均未检出；耐盐雾性检测合格；中标供应商提供挂网前合格的省、直辖市级及以上质量检测机构出具的带有二维码的“热固性粉末涂料”检验报告复印件，检验内容必须满足此项技术参数，否则废标处理。
4、拉手：采用拉手，符合QB/T 3827-1999《轻工产品金属镀层和化学处理层的耐腐蚀试验方法 乙酸盐雾试验(ASS)法》、QB/T 3832-1999《轻工产品金属镀层腐蚀试验结果的评价》标准；金属表面耐腐蚀：乙酸盐雾试验：不低于10级；中标供应商提供挂网前合格的省、直辖市级及以上质量检测机构出具的带有二维码的“拉手”检验报告复印件，检验内容必须满足此项技术参数，否则废标处理。
5、锁具：采用锁，符合QB/T 1621-2015《家具锁》、QB/T 3826-1999《轻工产品金属镀层和化学处理层的耐腐蚀试验方法中性盐雾试验（NSS）法》标准；耐腐蚀试验：中性盐雾试验：不低于10级；锁头、钥匙、涂层件均检验合格；中标供应商提供挂网前合格的省、直辖市级及以上质量检测机构出具的带有二维码的“锁”检验报告复印件，检验内容必须满足此项技术参数，否则废标处理。
6、螺丝：采用螺丝，符合QB/T 3826-1999《轻工产品金属镀层和化学处理层的耐腐蚀试验方法 中性盐雾试验(NSS)法》、QB/T 3832-1999《轻工产品金属镀层腐蚀试验结果的评价》标准；耐腐蚀等级：中性盐雾试验：不低于9级；中标供应商提供挂网前合格的省、直辖市级及以上质量检测机构出具的带有二维码的“螺丝”检验报告复印件，检验内容必须满足此项技术参数，否则废标处理。
7、钢制文件柜成品外观要求：焊接件、电镀件、喷涂层检测结果均符合，结构和底架的强度试验、跌落试验、活动部件关闭时的空载稳定性、活动部件打开时的空载稳定性检测结果均符合要求；符合QB/T 1097-2010《钢制文件柜》标准；中标供应商提供挂网前合格的省、直辖市级及以上质量检测机构出具的带有二维码的“钢制文件柜”检验报告复印件，检验内容必须满足此项技术参数，否则废标处理。</t>
  </si>
  <si>
    <t>儿科诊断桌</t>
  </si>
  <si>
    <t>桌子：1600*800/700*750H
副柜：1000*600*650H</t>
  </si>
  <si>
    <t>1、面材：采用环保PU皮，符合GB/T 16799-2018《家具用皮革》标准；游离甲醛≤30mg/kg；摩擦色牢度：干擦500次≥5级，湿擦250次≥5级，碱性汗液80次≥5级；PH≥6；气味≤2级；耐光性≥5级；撕裂力（N）≥100；涂层粘着牢度≥3N/10mm；禁用偶氮染料≤20mg/kg；挥发性有机物（mg/kg）≥8；耐折牢度：50000次无裂纹；感官要求、耐磨性、交变湿热试验、高低温存储均检测合格；中标供应商提供挂网前合格的省、直辖市级及以上质量检测机构出具的带有二维码的“PU皮”检验报告复印件，检验内容必须满足此项技术参数，否则废标处理。
2、基材软垫：采用环保海绵，符合GB/T 6343-2009《泡沫塑料及橡胶 表观密度的测定》、GB 8624-2012《建筑材料及制品燃烧性能分级》标准；25%压陷硬度（N）：195-200；65%/25%压陷比（%）≥2；75%压缩永久变形（%）≤8；回弹率（%）≥40；拉伸强度（kpa）≥130，伸长率（%）≥135；撕裂强度（N/cm）≥3；干热老化后拉伸强度（kpa）≥120；湿热老化后拉伸强度（kpa）≥110；表观密度（kg/m³）≥38；恒定负荷反复压陷疲劳性能：恒定负荷反复压陷疲劳后40%压陷硬度损失值≤13%(8万次)；泡沫塑料燃烧性能等级B1级：单位面积热释放速率峰值（KW㎡）≤249，平均燃烧时间（s）≤12；平均燃烧高度（mm）≤55；无两侧表皮、无裂缝、无气孔、无刺激性气味、无污染；中标供应商提供挂网前合格的省、直辖市级及以上质量检测机构出具的带有二维码的“海绵”检验报告复印件，检验内容必须满足此项技术参数，否则废标处理。
3、基材：采用环保实木颗粒板，符合GB/T 4897-2015《刨花板》、GB 18580-2017《室内装饰装修材料 人造板及其制品中甲醛释放限量》、GB/T 39600-2021《人造板及其制品甲醛释放量分级》、GB/T 35601-2017《绿色产品评价 人造板和木质地板》标准；板内密度偏差（%）：2.5-3.5；含水率（%）7.5-8.5；甲醛释放量（mg/m³）≤0.02；弹性模量（Mpa）≥3000；静曲强度（Mpa）≥17，内胶合强度（Mpa）≥0.45.表面胶合强度（Mpa）≥1.2；板面握螺钉力≥2100N，板边握螺钉力≥1100N；苯、甲苯、二甲苯、总挥发性有机化合物（TVOC）均未检出；交变湿热试验、高低温存储均合格；中标供应商提供挂网前合格的省、直辖市级及以上质量检测机构出具的带有二维码的“实木颗粒板”检验报告复印件，检验内容必须满足此项技术参数，否则废标处理。
4、白乳胶：采用环保白乳胶，符合GB 18583-2008《室内装饰装修材料 胶粘剂中有害物质限量》、GB 33372-2020《胶粘剂挥发性有机化合物限量》标准；总挥发性有机物（g/L）≤18，游离甲醛（g/kg）≤1.0；苯（g/kg）≤0.20；甲苯+二甲苯（g/kg）≤10；水基型胶粘剂VOC含量限量（g/L）≤16；中标供应商提供挂网前合格的省、直辖市级及以上质量检测机构出具的带有二维码的“白乳胶”检验报告复印件，检验内容必须满足此项技术参数，否则废标处理。
5、滑轨：采用滑轨，符合QB/T 2454-2013《家具五金 抽屉导轨》、GB/T 21866-2008《抗菌涂料（漆膜）抗菌性测定法和抗菌效果》、GB/T 10125-2021《人造气氛腐蚀试验 盐雾试验》标准；耐腐蚀：无锈点；乙酸盐雾试验：连续喷雾1212h不低于10级；抗菌性能：抗细菌率≥99%；水平侧向静载荷满足要求；抽屉导轨组件底部变形、抽屉导轨组件结构强度均满足要求；中标供应商提供挂网前合格的省、直辖市级及以上质量检测机构出具的带有二维码的“滑轨”检验报告复印件，检验内容必须满足此项技术参数，否则废标处理。
6、铰链：采用铰链，符合QB/T 2189-2013《家具五金 杯状暗铰链》、GB/T 21866-2008《抗菌涂料（漆膜）抗菌性测定法和抗菌效果》、GB/T 10125-2021《人造气氛腐蚀试验 盐雾试验》标准；耐腐蚀：无锈点；乙酸盐雾试验：连续喷雾1212h不低于10级；抗菌性能：抗细菌率≥99%；垂直静载荷、操作力、水平静载荷均满足要求；中标供应商提供挂网前合格的省、直辖市级及以上质量检测机构出具的带有二维码的“铰链”检验报告复印件，检验内容必须满足此项技术参数，否则废标处理。
7、三合一：采用三合一连接件，符合GB/T 3325-2017《金属家具通用技术条件》、QB/T 3827-1999《轻工产品金属镀层和化学处理层的耐腐蚀试验方法乙酸盐雾试验（ASS）法》标准；耐腐蚀：乙酸盐雾试验：不低于10级；外观性能要求：金属件检测合格；中标供应商提供挂网前合格的省、直辖市级及以上质量检测机构出具的带有二维码的“三合一连接件”检验报告复印件，检验内容必须满足此项技术参数，否则废标处理。
8、拉手：采用拉手，符合QB/T 3827-1999《轻工产品金属镀层和化学处理层的耐腐蚀试验方法 乙酸盐雾试验(ASS)法》、QB/T 3832-1999《轻工产品金属镀层腐蚀试验结果的评价》标准；金属表面耐腐蚀：乙酸盐雾试验：不低于10级；中标供应商提供挂网前合格的省、直辖市级及以上质量检测机构出具的带有二维码的“拉手”检验报告复印件，检验内容必须满足此项技术参数，否则废标处理。
9、锁具：采用锁，符合QB/T 1621-2015《家具锁》、QB/T 3826-1999《轻工产品金属镀层和化学处理层的耐腐蚀试验方法中性盐雾试验（NSS）法》标准；耐腐蚀试验：中性盐雾试验：不低于10级；锁头、钥匙、涂层件均检验合格；中标供应商提供挂网前合格的省、直辖市级及以上质量检测机构出具的带有二维码的“锁”检验报告复印件，检验内容必须满足此项技术参数，否则废标处理。
10、螺丝：采用螺丝，符合QB/T 3826-1999《轻工产品金属镀层和化学处理层的耐腐蚀试验方法 中性盐雾试验(NSS)法》、QB/T 3832-1999《轻工产品金属镀层腐蚀试验结果的评价》标准；耐腐蚀等级：中性盐雾试验：不低于9级；中标供应商提供挂网前合格的省、直辖市级及以上质量检测机构出具的带有二维码的“螺丝”检验报告复印件，检验内容必须满足此项技术参数，否则废标处理。</t>
  </si>
  <si>
    <t>可升降桌子,76cm*38cm</t>
  </si>
  <si>
    <t>760*380</t>
  </si>
  <si>
    <t>1、面材：采用环保实木颗粒板，符合GB/T 4897-2015《刨花板》、GB 18580-2017《室内装饰装修材料 人造板及其制品中甲醛释放限量》、GB/T 39600-2021《人造板及其制品甲醛释放量分级》、GB/T 35601-2017《绿色产品评价 人造板和木质地板》标准；板内密度偏差（%）：2.5-3.5；含水率（%）7.5-8.5；甲醛释放量（mg/m³）≤0.02；弹性模量（Mpa）≥3000；静曲强度（Mpa）≥17，内胶合强度（Mpa）≥0.45.表面胶合强度（Mpa）≥1.2；板面握螺钉力≥2100N，板边握螺钉力≥1100N；苯、甲苯、二甲苯、总挥发性有机化合物（TVOC）均未检出；交变湿热试验、高低温存储均合格；中标供应商提供挂网前合格的省、直辖市级及以上质量检测机构出具的带有二维码的“实木颗粒板”检验报告复印件，检验内容必须满足此项技术参数，否则废标处理。
2、白乳胶：采用环保白乳胶，符合GB 18583-2008《室内装饰装修材料 胶粘剂中有害物质限量》、GB 33372-2020《胶粘剂挥发性有机化合物限量》标准；总挥发性有机物（g/L）≤18，游离甲醛（g/kg）≤1.0；苯（g/kg）≤0.20；甲苯+二甲苯（g/kg）≤10；水基型胶粘剂VOC含量限量（g/L）≤16；中标供应商提供挂网前合格的省、直辖市级及以上质量检测机构出具的带有二维码的“白乳胶”检验报告复印件，检验内容必须满足此项技术参数，否则废标处理。
3、封边：采用同色封边条封边，符合QB/T 4463-2013《家具用封边条技术要求》标准，封边条有害物质限量：未检出；耐干热性：无龟裂、无鼓泡；耐磨性（r）：磨30r后应无露㡳现象；耐开裂性不低于1级，耐老化性：无开裂；多环芳烃：未检出；可迁移元素（锑、砷、钡、镉、铬、铅、汞、硒）均未检出；中标供应商提供挂网前合格的省、直辖市级及以上质量检测机构出具的带有二维码的“封边条”检验报告复印件，检验内容必须满足此项技术参数，否则废标处理。
4、脚架：采用钢制脚架，符合GB/T 3325-2017《金属家具通用技术条件》、QB/T 3827-1999《轻工产品金属镀层和化学处理层的耐腐蚀试验方法 乙酸盐雾试验(ASS)法》、QB/T 3832-1999《轻工产品金属镀层腐蚀试验结果的评价》标准；金属表面耐腐蚀：乙酸盐雾试验：不低于10级；外观性能要求：金属件检测合格；中标供应商提供挂网前合格的省、直辖市级及以上质量检测机构出具的带有二维码的“钢制脚架”检验报告复印件，检验内容必须满足此项技术参数，否则废标处理。
5、脚架涂层：采用热固性粉末涂料，符合HG/T 2006-2022《热固性和热塑性粉末涂料》标准；耐酸性240h无异常；耐碱性168h无异常；耐湿性500h无异常；耐人工气候老化性：变色：1级，失光：1级，无粉化、起泡、开裂、剥落等异常现象；可溶性重金属含量（镉、铬、汞）均未检出；耐盐雾性检测合格；中标供应商提供挂网前合格的省、直辖市级及以上质量检测机构出具的带有二维码的“热固性粉末涂料”检验报告复印件，检验内容必须满足此项技术参数，否则废标处理。
6、螺丝：采用螺丝，符合QB/T 3826-1999《轻工产品金属镀层和化学处理层的耐腐蚀试验方法 中性盐雾试验(NSS)法》、QB/T 3832-1999《轻工产品金属镀层腐蚀试验结果的评价》标准；耐腐蚀等级：中性盐雾试验：不低于9级；中标供应商提供挂网前合格的省、直辖市级及以上质量检测机构出具的带有二维码的“螺丝”检验报告复印件，检验内容必须满足此项技术参数，否则废标处理。
7、功能：可升降。</t>
  </si>
  <si>
    <t>沐浴椅</t>
  </si>
  <si>
    <t>550*470*（座高380-510）（背高680-820）</t>
  </si>
  <si>
    <t>1、座板和背板基材：采用PP塑料。
2、脚架：采用钢管，符合GB/T 3325-2017《金属家具通用技术条件》、QB/T 3827-1999《轻工产品金属镀层和化学处理层的耐腐蚀试验方法 乙酸盐雾试验(ASS)法》、QB/T 3832-1999《轻工产品金属镀层腐蚀试验结果的评价》标准；金属喷漆（塑）涂层：硬度≥5H，附着力：0级；乙酸盐雾试验：连续喷雾500h不低于10级；中标供应商提供挂网前合格的省、直辖市级及以上质量检测机构出具的带有二维码的“钢管”检验报告复印件，检验内容必须满足此项技术参数，否则废标处理。
3、脚架涂层：采用热固性粉末涂料，符合HG/T 2006-2022《热固性和热塑性粉末涂料》标准；耐酸性240h无异常；耐碱性168h无异常；耐湿性500h无异常；耐人工气候老化性：变色：1级，失光：1级，无粉化、起泡、开裂、剥落等异常现象；可溶性重金属含量（镉、铬、汞）均未检出；耐盐雾性检测合格；中标供应商提供挂网前合格的省、直辖市级及以上质量检测机构出具的带有二维码的“热固性粉末涂料”检验报告复印件，检验内容必须满足此项技术参数，否则废标处理。
4、螺丝：采用螺丝，符合QB/T 3826-1999《轻工产品金属镀层和化学处理层的耐腐蚀试验方法 中性盐雾试验(NSS)法》、QB/T 3832-1999《轻工产品金属镀层腐蚀试验结果的评价》标准；耐腐蚀等级：中性盐雾试验：不低于9级；中标供应商提供挂网前合格的省、直辖市级及以上质量检测机构出具的带有二维码的“螺丝”检验报告复印件，检验内容必须满足此项技术参数，否则废标处理。</t>
  </si>
  <si>
    <t>实木框架沙发</t>
  </si>
  <si>
    <t>2010*850*850</t>
  </si>
  <si>
    <t>1、面料：采用环保PU皮，符合GB/T 16799-2018《家具用皮革》标准；游离甲醛≤30mg/kg；摩擦色牢度：干擦500次≥5级，湿擦250次≥5级，碱性汗液80次≥5级；PH≥6；气味≤2级；耐光性≥5级；撕裂力（N）≥100；涂层粘着牢度≥3N/10mm；禁用偶氮染料≤20mg/kg；挥发性有机物（mg/kg）≥8；耐折牢度：50000次无裂纹；感官要求、耐磨性、交变湿热试验、高低温存储均检测合格；中标供应商提供挂网前合格的省、直辖市级及以上质量检测机构出具的带有二维码的“PU皮”检验报告复印件，检验内容必须满足此项技术参数，否则废标处理。
2、背-座软垫：采用环保海绵，符合GB/T 6343-2009《泡沫塑料及橡胶 表观密度的测定》、GB 8624-2012《建筑材料及制品燃烧性能分级》标准；25%压陷硬度（N）：195-200；65%/25%压陷比（%）≥2；75%压缩永久变形（%）≤8；回弹率（%）≥40；拉伸强度（kpa）≥130，伸长率（%）≥135；撕裂强度（N/cm）≥3；干热老化后拉伸强度（kpa）≥120；湿热老化后拉伸强度（kpa）≥110；表观密度（kg/m³）≥38；恒定负荷反复压陷疲劳性能：恒定负荷反复压陷疲劳后40%压陷硬度损失值≤13%(8万次)；泡沫塑料燃烧性能等级B1级：单位面积热释放速率峰值（KW㎡）≤249，平均燃烧时间（s）≤12；平均燃烧高度（mm）≤55；无两侧表皮、无裂缝、无气孔、无刺激性气味、无污染；中标供应商提供挂网前合格的省、直辖市级及以上质量检测机构出具的带有二维码的“海绵”检验报告复印件，检验内容必须满足此项技术参数，否则废标处理。
3、座板基材：采用环保多层实木板，符合GB/T 9846-2015《普通胶合板》、GB 18580-2017《室内装饰装修材料人造板及其制品中甲醛释放限量》标准，密度（g/cm³）≥0.7；表面胶合强度（MPa）≥0.9；磨耗值（mg/100r）≥35；表面耐香烟灼烧不低于5级；表面耐干热不低于5级；表面耐龟裂不低于5级；表面耐水蒸气不低于5级；表面耐污染性能不低于5级；甲醛释放量（mg/m³）≤0.02；含水率、表面耐划痕检验均合格；中标供应商提供挂网前合格的省、直辖市级及以上质量检测机构出具的带有二维码的“多层实木板”检验报告复印件，检验内容必须满足此项技术参数，否则废标处理。
4、框架：采用环保实木（橡胶木），符合GB 18584-2001《室内装饰装修材料 木家具中有害物质限量》标准；甲醛释放量≤0.1mg/L；实木中五氯苯酚(PCP)：≤0.1mg/kg；木材抗弯强度（Mpa）≥100，木材气干密度 （g/cm³）≥0.6；中标供应商提供挂网前合格的省、直辖市级及以上质量检测机构出具的带有二维码的“实木（橡胶木）”检验报告复印件，检验内容必须满足此项技术参数，否则废标处理。
5、油漆：采用环保水性漆，符合GB 18581-2020《木器涂料中有害物质限量》标准，VOC含量≤5g/L；甲醛含量≤10mg/kg；可溶性重金属（镉、铬、汞）总含量均未检出；乙二醇醚及醚酯总和含量≤20mg/kg；苯系物总和含量≤80mg/kg；烷基酚聚氧乙烯醚总和含量≤15mg/kg；中标供应商提供挂网前合格的省、直辖市级及以上质量检测机构出具的带有二维码的“水性漆”检验报告复印件，检验内容必须满足此项技术参数，否则废标处理。
6、螺丝：采用螺丝，符合QB/T 3826-1999《轻工产品金属镀层和化学处理层的耐腐蚀试验方法 中性盐雾试验(NSS)法》、QB/T 3832-1999《轻工产品金属镀层腐蚀试验结果的评价》标准；耐腐蚀等级：中性盐雾试验：不低于9级；中标供应商提供挂网前合格的省、直辖市级及以上质量检测机构出具的带有二维码的“螺丝”检验报告复印件，检验内容必须满足此项技术参数，否则废标处理。
7、实木框架沙发成品座面表观密度≥30.8kg/m³，回弹性能≥37%，压缩永久变形≤6.0%，面料颜色干摩擦牢度≥4-5级，皮革涂层粘着牢度≥8.8N/10mm；符合国家相关标准；中标供应商提供挂网前合格的省、直辖市级及以上质量检测机构出具的带有二维码的“实木框架沙发”检验报告复印件，检验内容必须满足此项技术参数，否则废标处理。</t>
  </si>
  <si>
    <t>会议椅</t>
  </si>
  <si>
    <t>570*390*800</t>
  </si>
  <si>
    <t>1、面料：采用环保布料，符合GB 18401-2010《国家纺织产品基本安全技术规范》、GB 8624-2012《建筑材料及制品燃烧性能分级》标准；甲醛含量（mg/kg）≤20；PH值：5-6；耐水≥4级；耐碱汗渍≥4级；耐酸汗渍≥4级；耐干摩擦≥4级，耐唾液≥4级；可分解致癌芳香胺染料≤10mg/kg；燃烧性测试：纵向损毁长度（mm）≤120，横向损毁长度（mm）≤145；无异味；中标供应商提供挂网前合格的省、直辖市级及以上质量检测机构出具的带有二维码的“布料”检验报告复印件，检验内容必须满足此项技术参数，否则废标处理。
2、背-座软垫：采用环保海绵，符合GB/T 6343-2009《泡沫塑料及橡胶 表观密度的测定》、GB 8624-2012《建筑材料及制品燃烧性能分级》标准；25%压陷硬度（N）：195-200；65%/25%压陷比（%）≥2；75%压缩永久变形（%）≤8；回弹率（%）≥40；拉伸强度（kpa）≥130，伸长率（%）≥135；撕裂强度（N/cm）≥3；干热老化后拉伸强度（kpa）≥120；湿热老化后拉伸强度（kpa）≥110；表观密度（kg/m³）≥38；恒定负荷反复压陷疲劳性能：恒定负荷反复压陷疲劳后40%压陷硬度损失值≤13%(8万次)；泡沫塑料燃烧性能等级B1级：单位面积热释放速率峰值（KW㎡）≤249，平均燃烧时间（s）≤12；平均燃烧高度（mm）≤55；无两侧表皮、无裂缝、无气孔、无刺激性气味、无污染；中标供应商提供挂网前合格的省、直辖市级及以上质量检测机构出具的带有二维码的“海绵”检验报告复印件，检验内容必须满足此项技术参数，否则废标处理。
3、座板基材：采用环保多层实木板，符合GB/T 9846-2015《普通胶合板》、GB 18580-2017《室内装饰装修材料人造板及其制品中甲醛释放限量》标准，密度（g/cm³）≥0.7；表面胶合强度（MPa）≥0.9；磨耗值（mg/100r）≥35；表面耐香烟灼烧不低于5级；表面耐干热不低于5级；表面耐龟裂不低于5级；表面耐水蒸气不低于5级；表面耐污染性能不低于5级；甲醛释放量（mg/m³）≤0.02；含水率、表面耐划痕检验均合格；中标供应商提供挂网前合格的省、直辖市级及以上质量检测机构出具的带有二维码的“多层实木板”检验报告复印件，检验内容必须满足此项技术参数，否则废标处理。
4、脚架：采用钢管，钢管壁厚≥1.5mm，符合GB/T 3325-2017《金属家具通用技术条件》、QB/T 3827-1999《轻工产品金属镀层和化学处理层的耐腐蚀试验方法 乙酸盐雾试验(ASS)法》、QB/T 3832-1999《轻工产品金属镀层腐蚀试验结果的评价》标准；金属喷漆（塑）涂层：硬度≥5H，附着力：0级；乙酸盐雾试验：连续喷雾500h不低于10级；中标供应商提供挂网前合格的省、直辖市级及以上质量检测机构出具的带有二维码的“钢管”检验报告复印件，检验内容必须满足此项技术参数，否则废标处理。
5、脚架涂层：采用热固性粉末涂料，符合HG/T 2006-2022《热固性和热塑性粉末涂料》标准；耐酸性240h无异常；耐碱性168h无异常；耐湿性500h无异常；耐人工气候老化性：变色：1级，失光：1级，无粉化、起泡、开裂、剥落等异常现象；可溶性重金属含量（镉、铬、汞）均未检出；耐盐雾性检测合格；中标供应商提供挂网前合格的省、直辖市级及以上质量检测机构出具的带有二维码的“热固性粉末涂料”检验报告复印件，检验内容必须满足此项技术参数，否则废标处理。
6、螺丝：采用螺丝，符合QB/T 3826-1999《轻工产品金属镀层和化学处理层的耐腐蚀试验方法 中性盐雾试验(NSS)法》、QB/T 3832-1999《轻工产品金属镀层腐蚀试验结果的评价》标准；耐腐蚀等级：中性盐雾试验：不低于9级；中标供应商提供挂网前合格的省、直辖市级及以上质量检测机构出具的带有二维码的“螺丝”检验报告复印件，检验内容必须满足此项技术参数，否则废标处理。
7、会议椅成品甲醛释放量≤0.3mg/L，着地平稳性≤0.10mm，座面静载荷、椅背静载荷、椅腿前向静载荷、座面冲击、椅腿侧向静载荷、椅背冲击、椅凳类跌落试验检测结果均无损，椅凳类稳定性未倾翻；符合GB/T 3325-2017《金属家具通用技术条件》标准；中标供应商提供挂网前合格的省、直辖市级及以上质量检测机构出具的带有二维码的“会议椅”检验报告复印件，检验内容必须满足此项技术参数，否则废标处理。</t>
  </si>
  <si>
    <t>钢制排椅（等候椅）</t>
  </si>
  <si>
    <t>4人位
2360*680*770</t>
  </si>
  <si>
    <t>1、座椅、靠背面材：采用环保PU皮，符合GB/T 16799-2018《家具用皮革》标准；游离甲醛≤30mg/kg；摩擦色牢度：干擦500次≥5级，湿擦250次≥5级，碱性汗液80次≥5级；PH≥6；气味≤2级；耐光性≥5级；撕裂力（N）≥100；涂层粘着牢度≥3N/10mm；禁用偶氮染料≤20mg/kg；挥发性有机物（mg/kg）≥8；耐折牢度：50000次无裂纹；感官要求、耐磨性、交变湿热试验、高低温存储均检测合格；中标供应商提供挂网前合格的省、直辖市级及以上质量检测机构出具的带有二维码的“PU皮”检验报告复印件，检验内容必须满足此项技术参数，否则废标处理。
2、座椅、靠背基材软垫：采用环保海绵，符合GB/T 6343-2009《泡沫塑料及橡胶 表观密度的测定》、GB 8624-2012《建筑材料及制品燃烧性能分级》标准；25%压陷硬度（N）：195-200；65%/25%压陷比（%）≥2；75%压缩永久变形（%）≤8；回弹率（%）≥40；拉伸强度（kpa）≥130，伸长率（%）≥135；撕裂强度（N/cm）≥3；干热老化后拉伸强度（kpa）≥120；湿热老化后拉伸强度（kpa）≥110；表观密度（kg/m³）≥38；恒定负荷反复压陷疲劳性能：恒定负荷反复压陷疲劳后40%压陷硬度损失值≤13%(8万次)；泡沫塑料燃烧性能等级B1级：单位面积热释放速率峰值（KW㎡）≤249，平均燃烧时间（s）≤12；平均燃烧高度（mm）≤55；无两侧表皮、无裂缝、无气孔、无刺激性气味、无污染；中标供应商提供挂网前合格的省、直辖市级及以上质量检测机构出具的带有二维码的“海绵”检验报告复印件，检验内容必须满足此项技术参数，否则废标处理。
3、座椅基材：采用厚度≥1.0mm不锈钢板，符合GB/T 3325-2017《金属家具通用技术条件》、QB/T 3826-1999《轻工产品金属镀层和化学处理层的耐腐蚀试验方法 中性盐雾试验（NSS）法》标准；喷涂层无漏喷，锈蚀和脱色、掉色现象，涂层应光滑均匀一致，色泽一致，金属电镀层抗盐雾符合要求；中标供应商提供挂网前合格的省、直辖市级及以上质量检测机构出具的带有二维码的“不锈钢板”检验报告复印件，检验内容必须满足此项技术参数，否则废标处理。
4、脚、扶手和支架：采用不锈钢脚架，符合GB/T 3325-2017《金属家具通用技术条件》标准，金属电镀层抗盐雾符合要求；中标供应商提供挂网前合格的省、直辖市级及以上质量检测机构出具的带有二维码的“不锈钢脚架”检验报告复印件，检验内容必须满足此项技术参数，否则废标处理。
5、螺丝：采用螺丝，符合QB/T 3826-1999《轻工产品金属镀层和化学处理层的耐腐蚀试验方法 中性盐雾试验(NSS)法》、QB/T 3832-1999《轻工产品金属镀层腐蚀试验结果的评价》标准；耐腐蚀等级：中性盐雾试验：不低于9级；中标供应商提供挂网前合格的省、直辖市级及以上质量检测机构出具的带有二维码的“螺丝”检验报告复印件，检验内容必须满足此项技术参数，否则废标处理。
6、钢制排椅（等候椅）成品着地平稳性≤0.3mm，金属件外观性能要求：管材、焊接件、电镀层检测结果均符合，结构安全、金属电镀层抗盐雾、座面静载荷、椅背静载荷检测结果均符合；符合GB/T 3325-2017《金属家具通用技术条件》标准；中标供应商提供挂网前合格的省、直辖市级及以上质量检测机构出具的带有二维码的“钢制排椅（等候椅）”检验报告复印件，检验内容必须满足此项技术参数，否则废标处理。</t>
  </si>
  <si>
    <t>定制物品柜</t>
  </si>
  <si>
    <t>800*400*800</t>
  </si>
  <si>
    <t>1、面材：采用环保实木颗粒板，符合GB/T 4897-2015《刨花板》、GB 18580-2017《室内装饰装修材料 人造板及其制品中甲醛释放限量》、GB/T 39600-2021《人造板及其制品甲醛释放量分级》、GB/T 35601-2017《绿色产品评价 人造板和木质地板》标准；板内密度偏差（%）：2.5-3.5；含水率（%）7.5-8.5；甲醛释放量（mg/m³）≤0.02；弹性模量（Mpa）≥3000；静曲强度（Mpa）≥17，内胶合强度（Mpa）≥0.45.表面胶合强度（Mpa）≥1.2；板面握螺钉力≥2100N，板边握螺钉力≥1100N；苯、甲苯、二甲苯、总挥发性有机化合物（TVOC）均未检出；交变湿热试验、高低温存储均合格；中标供应商提供挂网前合格的省、直辖市级及以上质量检测机构出具的带有二维码的“实木颗粒板”检验报告复印件，检验内容必须满足此项技术参数，否则废标处理。
2、白乳胶：采用环保白乳胶，符合GB 18583-2008《室内装饰装修材料 胶粘剂中有害物质限量》、GB 33372-2020《胶粘剂挥发性有机化合物限量》标准；总挥发性有机物（g/L）≤18，游离甲醛（g/kg）≤1.0；苯（g/kg）≤0.20；甲苯+二甲苯（g/kg）≤10；水基型胶粘剂VOC含量限量（g/L）≤16；中标供应商提供挂网前合格的省、直辖市级及以上质量检测机构出具的带有二维码的“白乳胶”检验报告复印件，检验内容必须满足此项技术参数，否则废标处理。
3、封边：采用同色封边条封边，符合QB/T 4463-2013《家具用封边条技术要求》标准，封边条有害物质限量：未检出；耐干热性：无龟裂、无鼓泡；耐磨性（r）：磨30r后应无露㡳现象；耐开裂性不低于1级，耐老化性：无开裂；多环芳烃：未检出；可迁移元素（锑、砷、钡、镉、铬、铅、汞、硒）均未检出；中标供应商提供挂网前合格的省、直辖市级及以上质量检测机构出具的带有二维码的“封边条”检验报告复印件，检验内容必须满足此项技术参数，否则废标处理。
4、铰链：采用铰链，符合QB/T 2189-2013《家具五金 杯状暗铰链》、GB/T 21866-2008《抗菌涂料（漆膜）抗菌性测定法和抗菌效果》、GB/T 10125-2021《人造气氛腐蚀试验 盐雾试验》标准；耐腐蚀：无锈点；乙酸盐雾试验：连续喷雾1212h不低于10级；抗菌性能：抗细菌率≥99%；垂直静载荷、操作力、水平静载荷均满足要求；中标供应商提供挂网前合格的省、直辖市级及以上质量检测机构出具的带有二维码的“铰链”检验报告复印件，检验内容必须满足此项技术参数，否则废标处理。
5、三合一：采用三合一连接件，符合GB/T 3325-2017《金属家具通用技术条件》、QB/T 3827-1999《轻工产品金属镀层和化学处理层的耐腐蚀试验方法乙酸盐雾试验（ASS）法》标准；耐腐蚀：乙酸盐雾试验：不低于10级；外观性能要求：金属件检测合格；中标供应商提供挂网前合格的省、直辖市级及以上质量检测机构出具的带有二维码的“三合一连接件”检验报告复印件，检验内容必须满足此项技术参数，否则废标处理。
6、拉手：采用拉手，符合QB/T 3827-1999《轻工产品金属镀层和化学处理层的耐腐蚀试验方法 乙酸盐雾试验(ASS)法》、QB/T 3832-1999《轻工产品金属镀层腐蚀试验结果的评价》标准；金属表面耐腐蚀：乙酸盐雾试验：不低于10级；中标供应商提供挂网前合格的省、直辖市级及以上质量检测机构出具的带有二维码的“拉手”检验报告复印件，检验内容必须满足此项技术参数，否则废标处理。
7、锁具：采用锁，符合QB/T 1621-2015《家具锁》、QB/T 3826-1999《轻工产品金属镀层和化学处理层的耐腐蚀试验方法中性盐雾试验（NSS）法》标准；耐腐蚀试验：中性盐雾试验：不低于10级；锁头、钥匙、涂层件均检验合格；中标供应商提供挂网前合格的省、直辖市级及以上质量检测机构出具的带有二维码的“锁”检验报告复印件，检验内容必须满足此项技术参数，否则废标处理。
8、螺丝：采用螺丝，符合QB/T 3826-1999《轻工产品金属镀层和化学处理层的耐腐蚀试验方法 中性盐雾试验(NSS)法》、QB/T 3832-1999《轻工产品金属镀层腐蚀试验结果的评价》标准；耐腐蚀等级：中性盐雾试验：不低于9级；中标供应商提供挂网前合格的省、直辖市级及以上质量检测机构出具的带有二维码的“螺丝”检验报告复印件，检验内容必须满足此项技术参数，否则废标处理。
9、物品柜成品木制件甲醛释放量≤0.5mg/L，翘曲度≤1.2mm，平整度≤0.09mm，位差度≤1.0mm，分缝≤1.05mm，底脚平稳性≤0.4mm；软、硬质覆面抗冲击不低于2级；人造板件外观、五金件外观、木工要求、结构和底架强度试验、拉门垂直加载试验、结构安全性要求均检测合格；符合GB/T 3324-2017《木家具通用技术条件》，GB 18584-2001《室内装饰装修材料 木家具中有害物质限量》标准；中标供应商提供挂网前合格的省、直辖市级及以上质量检测机构出具的带有二维码的“物品柜”检验报告复印件，检验内容必须满足此项技术参数，否则废标处理。</t>
  </si>
  <si>
    <t>沙发</t>
  </si>
  <si>
    <t>单人位
900*850*860</t>
  </si>
  <si>
    <t>1、面料：采用环保PU皮，符合GB/T 16799-2018《家具用皮革》标准；游离甲醛≤30mg/kg；摩擦色牢度：干擦500次≥5级，湿擦250次≥5级，碱性汗液80次≥5级；PH≥6；气味≤2级；耐光性≥5级；撕裂力（N）≥100；涂层粘着牢度≥3N/10mm；禁用偶氮染料≤20mg/kg；挥发性有机物（mg/kg）≥8；耐折牢度：50000次无裂纹；感官要求、耐磨性、交变湿热试验、高低温存储均检测合格；中标供应商提供挂网前合格的省、直辖市级及以上质量检测机构出具的带有二维码的“PU皮”检验报告复印件，检验内容必须满足此项技术参数，否则废标处理。
2、背-座软垫：采用环保海绵，符合GB/T 6343-2009《泡沫塑料及橡胶 表观密度的测定》、GB 8624-2012《建筑材料及制品燃烧性能分级》标准；25%压陷硬度（N）：195-200；65%/25%压陷比（%）≥2；75%压缩永久变形（%）≤8；回弹率（%）≥40；拉伸强度（kpa）≥130，伸长率（%）≥135；撕裂强度（N/cm）≥3；干热老化后拉伸强度（kpa）≥120；湿热老化后拉伸强度（kpa）≥110；表观密度（kg/m³）≥38；恒定负荷反复压陷疲劳性能：恒定负荷反复压陷疲劳后40%压陷硬度损失值≤13%(8万次)；泡沫塑料燃烧性能等级B1级：单位面积热释放速率峰值（KW㎡）≤249，平均燃烧时间（s）≤12；平均燃烧高度（mm）≤55；无两侧表皮、无裂缝、无气孔、无刺激性气味、无污染；中标供应商提供挂网前合格的省、直辖市级及以上质量检测机构出具的带有二维码的“海绵”检验报告复印件，检验内容必须满足此项技术参数，否则废标处理。
3、座板基材：采用环保多层实木板，符合GB/T 9846-2015《普通胶合板》、GB 18580-2017《室内装饰装修材料人造板及其制品中甲醛释放限量》标准，密度（g/cm³）≥0.7；表面胶合强度（MPa）≥0.9；磨耗值（mg/100r）≥35；表面耐香烟灼烧不低于5级；表面耐干热不低于5级；表面耐龟裂不低于5级；表面耐水蒸气不低于5级；表面耐污染性能不低于5级；甲醛释放量（mg/m³）≤0.02；含水率、表面耐划痕检验均合格；中标供应商提供挂网前合格的省、直辖市级及以上质量检测机构出具的带有二维码的“多层实木板”检验报告复印件，检验内容必须满足此项技术参数，否则废标处理。
4、脚架：采用钢管，符合GB/T 3325-2017《金属家具通用技术条件》、QB/T 3827-1999《轻工产品金属镀层和化学处理层的耐腐蚀试验方法 乙酸盐雾试验(ASS)法》、QB/T 3832-1999《轻工产品金属镀层腐蚀试验结果的评价》标准；金属喷漆（塑）涂层：硬度≥5H，附着力：0级；乙酸盐雾试验：连续喷雾500h不低于10级；中标供应商提供挂网前合格的省、直辖市级及以上质量检测机构出具的带有二维码的“钢管”检验报告复印件，检验内容必须满足此项技术参数，否则废标处理。
5、脚架涂层：采用热固性粉末涂料，符合HG/T 2006-2022《热固性和热塑性粉末涂料》标准；耐酸性240h无异常；耐碱性168h无异常；耐湿性500h无异常；耐人工气候老化性：变色：1级，失光：1级，无粉化、起泡、开裂、剥落等异常现象；可溶性重金属含量（镉、铬、汞）均未检出；耐盐雾性检测合格；中标供应商提供挂网前合格的省、直辖市级及以上质量检测机构出具的带有二维码的“热固性粉末涂料”检验报告复印件，检验内容必须满足此项技术参数，否则废标处理。
6、螺丝：采用螺丝，符合QB/T 3826-1999《轻工产品金属镀层和化学处理层的耐腐蚀试验方法 中性盐雾试验(NSS)法》、QB/T 3832-1999《轻工产品金属镀层腐蚀试验结果的评价》标准；耐腐蚀等级：中性盐雾试验：不低于9级；中标供应商提供挂网前合格的省、直辖市级及以上质量检测机构出具的带有二维码的“螺丝”检验报告复印件，检验内容必须满足此项技术参数，否则废标处理。</t>
  </si>
  <si>
    <t>两人位
1500*850*860</t>
  </si>
  <si>
    <t>钢制密集柜</t>
  </si>
  <si>
    <t>850*400*2230</t>
  </si>
  <si>
    <t>1、基材：采用优质一级冷轧钢板，厚度≥0.8（±0.3）mm，符合GB/T 11253-2019《碳素结构钢冷轧钢板及钢带》、GB/T 3325-2017《金属家具通用技术条件》、GB/T 10125-2021《人造气氛腐蚀试验 盐雾试验》、GB/T 6461-2002《金属基体上金属和其它无机覆盖层 经腐蚀试验后的试样和试件的评级》标准；金属件：喷涂层无漏喷、锈蚀和脱色、掉色现象，光滑均匀、色泽一致，无流挂、疙瘩、皱皮、飞漆等缺陷；抗拉强度Rm（MPa）：400-420MPa；下屈服强度ReL（Mpa）≥235；断后伸长率（%）≥40；化学成分（%）：C≤0.22、Mn≤1.40、P≤0.035、S≤0.035、Si≤0.35；180°弯曲试验、表面质量均检测合格；乙酸盐雾试验：连续喷雾1613h不低于10级；金属喷漆（塑）涂层：附着力：0级；中标供应商提供挂网前合格的省、直辖市级及以上质量检测机构出具的带有二维码的“冷轧钢板”检验报告复印件，检验内容必须满足此项技术参数，否则废标处理。
2、表面经过特殊处理，防锈、防污，容易清洁，烤漆工艺流程密封，表面无突起，颗料，色泽均匀。
3、涂层：采用热固性粉末涂料，符合HG/T 2006-2022《热固性和热塑性粉末涂料》标准；耐酸性240h无异常；耐碱性168h无异常；耐湿性500h无异常；耐人工气候老化性：变色：1级，失光：1级，无粉化、起泡、开裂、剥落等异常现象；可溶性重金属含量（镉、铬、汞）均未检出；耐盐雾性检测合格；中标供应商提供挂网前合格的省、直辖市级及以上质量检测机构出具的带有二维码的“热固性粉末涂料”检验报告复印件，检验内容必须满足此项技术参数，否则废标处理。
4、拉手：采用拉手，符合QB/T 3827-1999《轻工产品金属镀层和化学处理层的耐腐蚀试验方法 乙酸盐雾试验(ASS)法》、QB/T 3832-1999《轻工产品金属镀层腐蚀试验结果的评价》标准；金属表面耐腐蚀：乙酸盐雾试验：不低于10级；中标供应商提供挂网前合格的省、直辖市级及以上质量检测机构出具的带有二维码的“拉手”检验报告复印件，检验内容必须满足此项技术参数，否则废标处理。
5、锁具：采用锁，符合QB/T 1621-2015《家具锁》、QB/T 3826-1999《轻工产品金属镀层和化学处理层的耐腐蚀试验方法中性盐雾试验（NSS）法》标准；耐腐蚀试验：中性盐雾试验：不低于10级；锁头、钥匙、涂层件均检验合格；中标供应商提供挂网前合格的省、直辖市级及以上质量检测机构出具的带有二维码的“锁”检验报告复印件，检验内容必须满足此项技术参数，否则废标处理。
6、螺丝：采用螺丝，符合QB/T 3826-1999《轻工产品金属镀层和化学处理层的耐腐蚀试验方法 中性盐雾试验(NSS)法》、QB/T 3832-1999《轻工产品金属镀层腐蚀试验结果的评价》标准；耐腐蚀等级：中性盐雾试验：不低于9级；中标供应商提供挂网前合格的省、直辖市级及以上质量检测机构出具的带有二维码的“螺丝”检验报告复印件，检验内容必须满足此项技术参数，否则废标处理。
7、钢制密集柜成品邻边垂直度≤1mm；翘曲度≤1mm；平整度≤0.12mm；位差度≤1mm；分缝≤1.21mm；着地平稳性≤0.2mm；金属件外观性能要求：焊接件、冲压件、喷涂层检测均未见缺陷；结构安全未见缺陷；涂层和覆面层中可溶性重金属：可溶性铅、可溶性镉、可溶性铬、可溶性汞检测均未检出；搁板弯曲试验、搁板支承件强度试验、结构和底架强度试验；柜类跌落试验检测均无损；中标供应商提供挂网前合格的省、直辖市级及以上质量检测机构出具的带有二维码的“钢制密集柜”检验报告复印件，检验内容必须满足此项技术参数，否则废标处理。</t>
  </si>
  <si>
    <t>会议桌</t>
  </si>
  <si>
    <t>2800*800*750</t>
  </si>
  <si>
    <t>1、面材：采用环保实木颗粒板，符合GB/T 4897-2015《刨花板》、GB 18580-2017《室内装饰装修材料 人造板及其制品中甲醛释放限量》、GB/T 39600-2021《人造板及其制品甲醛释放量分级》、GB/T 35601-2017《绿色产品评价 人造板和木质地板》标准；板内密度偏差（%）：2.5-3.5；含水率（%）7.5-8.5；甲醛释放量（mg/m³）≤0.02；弹性模量（Mpa）≥3000；静曲强度（Mpa）≥17，内胶合强度（Mpa）≥0.45.表面胶合强度（Mpa）≥1.2；板面握螺钉力≥2100N，板边握螺钉力≥1100N；苯、甲苯、二甲苯、总挥发性有机化合物（TVOC）均未检出；交变湿热试验、高低温存储均合格；中标供应商提供挂网前合格的省、直辖市级及以上质量检测机构出具的带有二维码的“实木颗粒板”检验报告复印件，检验内容必须满足此项技术参数，否则废标处理。
2、白乳胶：采用环保白乳胶，符合GB 18583-2008《室内装饰装修材料 胶粘剂中有害物质限量》、GB 33372-2020《胶粘剂挥发性有机化合物限量》标准；总挥发性有机物（g/L）≤18，游离甲醛（g/kg）≤1.0；苯（g/kg）≤0.20；甲苯+二甲苯（g/kg）≤10；水基型胶粘剂VOC含量限量（g/L）≤16；中标供应商提供挂网前合格的省、直辖市级及以上质量检测机构出具的带有二维码的“白乳胶”检验报告复印件，检验内容必须满足此项技术参数，否则废标处理。
3、封边：采用同色封边条封边，符合QB/T 4463-2013《家具用封边条技术要求》标准，封边条有害物质限量：未检出；耐干热性：无龟裂、无鼓泡；耐磨性（r）：磨30r后应无露㡳现象；耐开裂性不低于1级，耐老化性：无开裂；多环芳烃：未检出；可迁移元素（锑、砷、钡、镉、铬、铅、汞、硒）均未检出；中标供应商提供挂网前合格的省、直辖市级及以上质量检测机构出具的带有二维码的“封边条”检验报告复印件，检验内容必须满足此项技术参数，否则废标处理。
4、脚架：采用钢制脚架，符合GB/T 3325-2017《金属家具通用技术条件》、QB/T 3827-1999《轻工产品金属镀层和化学处理层的耐腐蚀试验方法 乙酸盐雾试验(ASS)法》、QB/T 3832-1999《轻工产品金属镀层腐蚀试验结果的评价》标准；金属表面耐腐蚀：乙酸盐雾试验：不低于10级；外观性能要求：金属件检测合格；中标供应商提供挂网前合格的省、直辖市级及以上质量检测机构出具的带有二维码的“钢制脚架”检验报告复印件，检验内容必须满足此项技术参数，否则废标处理。
5、脚架涂层：采用热固性粉末涂料，符合HG/T 2006-2022《热固性和热塑性粉末涂料》标准；耐酸性240h无异常；耐碱性168h无异常；耐湿性500h无异常；耐人工气候老化性：变色：1级，失光：1级，无粉化、起泡、开裂、剥落等异常现象；可溶性重金属含量（镉、铬、汞）均未检出；耐盐雾性检测合格；中标供应商提供挂网前合格的省、直辖市级及以上质量检测机构出具的带有二维码的“热固性粉末涂料”检验报告复印件，检验内容必须满足此项技术参数，否则废标处理。
6、螺丝：采用螺丝，符合QB/T 3826-1999《轻工产品金属镀层和化学处理层的耐腐蚀试验方法 中性盐雾试验(NSS)法》、QB/T 3832-1999《轻工产品金属镀层腐蚀试验结果的评价》标准；耐腐蚀等级：中性盐雾试验：不低于9级；中标供应商提供挂网前合格的省、直辖市级及以上质量检测机构出具的带有二维码的“螺丝”检验报告复印件，检验内容必须满足此项技术参数，否则废标处理。
7、会议桌成品木制件甲醛释放量≤0.3mg/L，翘曲度≤0.50mm，平整度≤0.09mm，邻边垂直度≤1mm，底脚平稳性≤0.20mm；主桌面垂直静载荷、桌面持续垂直静载荷、桌类水平静载荷试验、桌面垂直冲击试验、桌腿跌落试验检测均无损；桌类垂直加载稳定性试验、桌类垂直和水平加载稳定性试验检测均未倾翻；符合GB/T 3324-2017《木家具通用技术条件》标准；中标供应商提供挂网前合格的省、直辖市级及以上质量检测机构出具的带有二维码的“会议桌”检验报告复印件，检验内容必须满足此项技术参数，否则废标处理。</t>
  </si>
  <si>
    <t>580*500*980</t>
  </si>
  <si>
    <t>1、面料：采用环保网布，符合GB 18401-2010《国家纺织产品基本安全技术规范》标准，甲醛含量（mg/kg）：未检出（＜20）；耐水≥5级；耐碱汗渍≥5级；耐酸汗渍≥5级；耐干摩擦≥5级；可分解芳香胺：未检出（＜5）；抗引燃特性符合要求；中标供应商提供挂网前合格的省、直辖市级及以上质量检测机构出具的带有二维码的“网布”检验报告复印件，检验内容必须满足此项技术参数，否则废标处理。
2、背-座软垫：采用环保海绵，符合GB/T 6343-2009《泡沫塑料及橡胶 表观密度的测定》、GB 8624-2012《建筑材料及制品燃烧性能分级》标准；25%压陷硬度（N）：195-200；65%/25%压陷比（%）≥2；75%压缩永久变形（%）≤8；回弹率（%）≥40；拉伸强度（kpa）≥130，伸长率（%）≥135；撕裂强度（N/cm）≥3；干热老化后拉伸强度（kpa）≥120；湿热老化后拉伸强度（kpa）≥110；表观密度（kg/m³）≥38；恒定负荷反复压陷疲劳性能：恒定负荷反复压陷疲劳后40%压陷硬度损失值≤13%(8万次)；泡沫塑料燃烧性能等级B1级：单位面积热释放速率峰值（KW㎡）≤249，平均燃烧时间（s）≤12；平均燃烧高度（mm）≤55；无两侧表皮、无裂缝、无气孔、无刺激性气味、无污染；中标供应商提供挂网前合格的省、直辖市级及以上质量检测机构出具的带有二维码的“海绵”检验报告复印件，检验内容必须满足此项技术参数，否则废标处理。
3、座板基材：采用环保多层实木板，符合GB/T 9846-2015《普通胶合板》、GB 18580-2017《室内装饰装修材料人造板及其制品中甲醛释放限量》标准，密度（g/cm³）≥0.7；表面胶合强度（MPa）≥0.9；磨耗值（mg/100r）≥35；表面耐香烟灼烧不低于5级；表面耐干热不低于5级；表面耐龟裂不低于5级；表面耐水蒸气不低于5级；表面耐污染性能不低于5级；甲醛释放量（mg/m³）≤0.02；含水率、表面耐划痕检验均合格；中标供应商提供挂网前合格的省、直辖市级及以上质量检测机构出具的带有二维码的“多层实木板”检验报告复印件，检验内容必须满足此项技术参数，否则废标处理。
4、脚架：采用不锈钢脚架，符合GB/T 3325-2017《金属家具通用技术条件》标准，金属电镀层抗盐雾符合要求；中标供应商提供挂网前合格的省、直辖市级及以上质量检测机构出具的带有二维码的“不锈钢脚架”检验报告复印件，检验内容必须满足此项技术参数，否则废标处理。
5、螺丝：采用螺丝，符合QB/T 3826-1999《轻工产品金属镀层和化学处理层的耐腐蚀试验方法 中性盐雾试验(NSS)法》、QB/T 3832-1999《轻工产品金属镀层腐蚀试验结果的评价》标准；耐腐蚀等级：中性盐雾试验：不低于9级；中标供应商提供挂网前合格的省、直辖市级及以上质量检测机构出具的带有二维码的“螺丝”检验报告复印件，检验内容必须满足此项技术参数，否则废标处理。
6、会议椅成品甲醛释放量≤0.3mg/L，着地平稳性≤0.10mm，座面静载荷、椅背静载荷、椅腿前向静载荷、座面冲击、椅腿侧向静载荷、椅背冲击、椅凳类跌落试验检测结果均无损，椅凳类稳定性未倾翻；符合GB/T 3325-2017《金属家具通用技术条件》标准；中标供应商提供挂网前合格的省、直辖市级及以上质量检测机构出具的带有二维码的“会议椅”检验报告复印件，检验内容必须满足此项技术参数，否则废标处理。</t>
  </si>
  <si>
    <t>定制实木椅</t>
  </si>
  <si>
    <t>450*440*840</t>
  </si>
  <si>
    <t>1、基材：采用环保实木（橡胶木），符合GB 18584-2001《室内装饰装修材料 木家具中有害物质限量》标准；甲醛释放量≤0.1mg/L；实木中五氯苯酚(PCP)：≤0.1mg/kg；木材抗弯强度（Mpa）≥100，木材气干密度 （g/cm³）≥0.6；中标供应商提供挂网前合格的省、直辖市级及以上质量检测机构出具的带有二维码的“实木（橡胶木）”检验报告复印件，检验内容必须满足此项技术参数，否则废标处理。
2、油漆：采用环保水性漆，符合GB 18581-2020《木器涂料中有害物质限量》标准，VOC含量≤5g/L；甲醛含量≤10mg/kg；可溶性重金属（镉、铬、汞）总含量均未检出；乙二醇醚及醚酯总和含量≤20mg/kg；苯系物总和含量≤80mg/kg；烷基酚聚氧乙烯醚总和含量≤15mg/kg；中标供应商提供挂网前合格的省、直辖市级及以上质量检测机构出具的带有二维码的“水性漆”检验报告复印件，检验内容必须满足此项技术参数，否则废标处理。
3、白乳胶：采用环保白乳胶，符合GB 18583-2008《室内装饰装修材料 胶粘剂中有害物质限量》、GB 33372-2020《胶粘剂挥发性有机化合物限量》标准；总挥发性有机物（g/L）≤18，游离甲醛（g/kg）≤1.0；苯（g/kg）≤0.20；甲苯+二甲苯（g/kg）≤10；水基型胶粘剂VOC含量限量（g/L）≤16；中标供应商提供挂网前合格的省、直辖市级及以上质量检测机构出具的带有二维码的“白乳胶”检验报告复印件，检验内容必须满足此项技术参数，否则废标处理。
4、螺丝：采用螺丝，符合QB/T 3826-1999《轻工产品金属镀层和化学处理层的耐腐蚀试验方法 中性盐雾试验(NSS)法》、QB/T 3832-1999《轻工产品金属镀层腐蚀试验结果的评价》标准；耐腐蚀等级：中性盐雾试验：不低于9级；中标供应商提供挂网前合格的省、直辖市级及以上质量检测机构出具的带有二维码的“螺丝”检验报告复印件，检验内容必须满足此项技术参数，否则废标处理。
5、实木椅成品木制件甲醛释放量≤0.1mg/L，底脚平稳性≤1.2mm；木制件外观、木工要求、漆膜外观要求检测结果均符合，漆膜耐液性不低于1级，漆膜抗冲击不低于2级；座面静载荷、椅背静载荷、椅子向前倾翻试验、椅子侧向倾翻试验、椅子向后倾翻试验检测均符合；木制件涂层可溶性重金属含量（可溶性铅、可溶性镉、可溶性铬、可溶性汞）：未检出；符合GB/T 3324-2017《木家具通用技术条件》，GB 18584-2001《室内装饰装修材料 木家具中有害物质限量》标准；中标供应商提供挂网前合格的省、直辖市级及以上质量检测机构出具的带有二维码的“实木椅”检验报告复印件，检验内容必须满足此项技术参数，否则废标处理。</t>
  </si>
  <si>
    <t>培训椅</t>
  </si>
  <si>
    <t>470*480*790</t>
  </si>
  <si>
    <t>1、基材：采用PP塑料，一次性成型。
2、脚架：采用钢管，符合GB/T 3325-2017《金属家具通用技术条件》、QB/T 3827-1999《轻工产品金属镀层和化学处理层的耐腐蚀试验方法 乙酸盐雾试验(ASS)法》、QB/T 3832-1999《轻工产品金属镀层腐蚀试验结果的评价》标准；金属喷漆（塑）涂层：硬度≥5H，附着力：0级；乙酸盐雾试验：连续喷雾500h不低于10级；中标供应商提供挂网前合格的省、直辖市级及以上质量检测机构出具的带有二维码的“钢管”检验报告复印件，检验内容必须满足此项技术参数，否则废标处理。
3、脚架涂层：采用热固性粉末涂料，符合HG/T 2006-2022《热固性和热塑性粉末涂料》标准；耐酸性240h无异常；耐碱性168h无异常；耐湿性500h无异常；耐人工气候老化性：变色：1级，失光：1级，无粉化、起泡、开裂、剥落等异常现象；可溶性重金属含量（镉、铬、汞）均未检出；耐盐雾性检测合格；中标供应商提供挂网前合格的省、直辖市级及以上质量检测机构出具的带有二维码的“热固性粉末涂料”检验报告复印件，检验内容必须满足此项技术参数，否则废标处理。
4、螺丝：采用螺丝，符合QB/T 3826-1999《轻工产品金属镀层和化学处理层的耐腐蚀试验方法 中性盐雾试验(NSS)法》、QB/T 3832-1999《轻工产品金属镀层腐蚀试验结果的评价》标准；耐腐蚀等级：中性盐雾试验：不低于9级；中标供应商提供挂网前合格的省、直辖市级及以上质量检测机构出具的带有二维码的“螺丝”检验报告复印件，检验内容必须满足此项技术参数，否则废标处理。
5、培训椅成品甲醛释放量≤0.2mg/L；耐液性不低于3级，耐湿热不低于3级，耐干热不低于3级，附着力不低于3级，抗冲击不低于2级；木工要求、座面椅背静载荷试验、椅腿前向静载荷试验、椅腿侧向静载荷试验、座面冲击试验、跌落试验、椅子向前倾翻试验、椅子向后倾翻试验检测均符合要求；符合GB/T 3324-2017《木家具通用技术条件》、GB 18584-2001《室内装饰装修材料 木家具中有害物质限量》标准；中标供应商提供挂网前合格的省、直辖市级及以上质量检测机构出具的带有二维码的“培训椅”检验报告复印件，检验内容必须满足此项技术参数，否则废标处理。</t>
  </si>
  <si>
    <t>吧台椅</t>
  </si>
  <si>
    <r>
      <rPr>
        <sz val="10"/>
        <color theme="1"/>
        <rFont val="宋体"/>
        <charset val="161"/>
      </rPr>
      <t>φ</t>
    </r>
    <r>
      <rPr>
        <sz val="10"/>
        <color theme="1"/>
        <rFont val="宋体"/>
        <charset val="134"/>
      </rPr>
      <t>390*590-790</t>
    </r>
  </si>
  <si>
    <t>1、面料：采用环保PU皮，符合GB/T 16799-2018《家具用皮革》标准；游离甲醛≤30mg/kg；摩擦色牢度：干擦500次≥5级，湿擦250次≥5级，碱性汗液80次≥5级；PH≥6；气味≤2级；耐光性≥5级；撕裂力（N）≥100；涂层粘着牢度≥3N/10mm；禁用偶氮染料≤20mg/kg；挥发性有机物（mg/kg）≥8；耐折牢度：50000次无裂纹；感官要求、耐磨性、交变湿热试验、高低温存储均检测合格；中标供应商提供挂网前合格的省、直辖市级及以上质量检测机构出具的带有二维码的“PU皮”检验报告复印件，检验内容必须满足此项技术参数，否则废标处理。
2、背-座软垫：采用环保海绵，符合GB/T 6343-2009《泡沫塑料及橡胶 表观密度的测定》、GB 8624-2012《建筑材料及制品燃烧性能分级》标准；25%压陷硬度（N）：195-200；65%/25%压陷比（%）≥2；75%压缩永久变形（%）≤8；回弹率（%）≥40；拉伸强度（kpa）≥130，伸长率（%）≥135；撕裂强度（N/cm）≥3；干热老化后拉伸强度（kpa）≥120；湿热老化后拉伸强度（kpa）≥110；表观密度（kg/m³）≥38；恒定负荷反复压陷疲劳性能：恒定负荷反复压陷疲劳后40%压陷硬度损失值≤13%(8万次)；泡沫塑料燃烧性能等级B1级：单位面积热释放速率峰值（KW㎡）≤249，平均燃烧时间（s）≤12；平均燃烧高度（mm）≤55；无两侧表皮、无裂缝、无气孔、无刺激性气味、无污染；中标供应商提供挂网前合格的省、直辖市级及以上质量检测机构出具的带有二维码的“海绵”检验报告复印件，检验内容必须满足此项技术参数，否则废标处理。
3、座板基材：采用环保多层实木板，符合GB/T 9846-2015《普通胶合板》、GB 18580-2017《室内装饰装修材料人造板及其制品中甲醛释放限量》标准，密度（g/cm³）≥0.7；表面胶合强度（MPa）≥0.9；磨耗值（mg/100r）≥35；表面耐香烟灼烧不低于5级；表面耐干热不低于5级；表面耐龟裂不低于5级；表面耐水蒸气不低于5级；表面耐污染性能不低于5级；甲醛释放量（mg/m³）≤0.02；含水率、表面耐划痕检验均合格；中标供应商提供挂网前合格的省、直辖市级及以上质量检测机构出具的带有二维码的“多层实木板”检验报告复印件，检验内容必须满足此项技术参数，否则废标处理。
4、脚架：采用不锈钢脚架，符合GB/T 3325-2017《金属家具通用技术条件》标准，金属电镀层抗盐雾符合要求；中标供应商提供挂网前合格的省、直辖市级及以上质量检测机构出具的带有二维码的“不锈钢脚架”检验报告复印件，检验内容必须满足此项技术参数，否则废标处理。
5、螺丝：采用螺丝，符合QB/T 3826-1999《轻工产品金属镀层和化学处理层的耐腐蚀试验方法 中性盐雾试验(NSS)法》、QB/T 3832-1999《轻工产品金属镀层腐蚀试验结果的评价》标准；耐腐蚀等级：中性盐雾试验：不低于9级；中标供应商提供挂网前合格的省、直辖市级及以上质量检测机构出具的带有二维码的“螺丝”检验报告复印件，检验内容必须满足此项技术参数，否则废标处理。
6、气压棒：采用气压棒，符合GB/T 29525-2013《座椅升降气弹簧 技术条件》、QB/T 2280-2016《办公家具 办公椅》标准；密封性能：气弹簧锁定在任意位置，经72h常温储存后，活塞杆未产生位移；安全性：循环寿命：6万次，气弹簧公称力的总衰减量为6%；耐高低温性能检测合格；中标供应商提供挂网前合格的省、直辖市级及以上质量检测机构出具的带有二维码的“气压棒”检验报告复印件，检验内容必须满足此项技术参数，否则废标处理。
7、吧台凳成品甲醛释放量≤0.4mg/L，底脚平稳性≤0.4mm，邻边垂直度≤1mm，漆膜耐液性：1级，漆膜抗冲击：2级，座面静载荷检测结果均符合；符合GB/T 3324-2017《木家具通用技术条件》，GB 18584-2001《室内装饰装修材料 木家具中有害物质限量》标准中标供应商提供挂网前合格的省、直辖市级及以上质量检测机构出具的带有二维码的“吧台凳”检验报告复印件，检验内容必须满足此项技术参数，否则废标处理。</t>
  </si>
  <si>
    <t>实木椅</t>
  </si>
  <si>
    <t>430*460*770</t>
  </si>
  <si>
    <t>1、面料：采用环保PU皮，符合GB/T 16799-2018《家具用皮革》标准；游离甲醛≤30mg/kg；摩擦色牢度：干擦500次≥5级，湿擦250次≥5级，碱性汗液80次≥5级；PH≥6；气味≤2级；耐光性≥5级；撕裂力（N）≥100；涂层粘着牢度≥3N/10mm；禁用偶氮染料≤20mg/kg；挥发性有机物（mg/kg）≥8；耐折牢度：50000次无裂纹；感官要求、耐磨性、交变湿热试验、高低温存储均检测合格；中标供应商提供挂网前合格的省、直辖市级及以上质量检测机构出具的带有二维码的“PU皮”检验报告复印件，检验内容必须满足此项技术参数，否则废标处理。
2、背-座软垫：采用环保海绵，符合GB/T 6343-2009《泡沫塑料及橡胶 表观密度的测定》、GB 8624-2012《建筑材料及制品燃烧性能分级》标准；25%压陷硬度（N）：195-200；65%/25%压陷比（%）≥2；75%压缩永久变形（%）≤8；回弹率（%）≥40；拉伸强度（kpa）≥130，伸长率（%）≥135；撕裂强度（N/cm）≥3；干热老化后拉伸强度（kpa）≥120；湿热老化后拉伸强度（kpa）≥110；表观密度（kg/m³）≥38；恒定负荷反复压陷疲劳性能：恒定负荷反复压陷疲劳后40%压陷硬度损失值≤13%(8万次)；泡沫塑料燃烧性能等级B1级：单位面积热释放速率峰值（KW㎡）≤249，平均燃烧时间（s）≤12；平均燃烧高度（mm）≤55；无两侧表皮、无裂缝、无气孔、无刺激性气味、无污染；中标供应商提供挂网前合格的省、直辖市级及以上质量检测机构出具的带有二维码的“海绵”检验报告复印件，检验内容必须满足此项技术参数，否则废标处理。
3、座板基材：采用环保多层实木板，符合GB/T 9846-2015《普通胶合板》、GB 18580-2017《室内装饰装修材料人造板及其制品中甲醛释放限量》标准，密度（g/cm³）≥0.7；表面胶合强度（MPa）≥0.9；磨耗值（mg/100r）≥35；表面耐香烟灼烧不低于5级；表面耐干热不低于5级；表面耐龟裂不低于5级；表面耐水蒸气不低于5级；表面耐污染性能不低于5级；甲醛释放量（mg/m³）≤0.02；含水率、表面耐划痕检验均合格；中标供应商提供挂网前合格的省、直辖市级及以上质量检测机构出具的带有二维码的“多层实木板”检验报告复印件，检验内容必须满足此项技术参数，否则废标处理。
4、框架：采用环保实木（橡胶木），符合GB 18584-2001《室内装饰装修材料 木家具中有害物质限量》标准；甲醛释放量≤0.1mg/L；实木中五氯苯酚(PCP)：≤0.1mg/kg；木材抗弯强度（Mpa）≥100，木材气干密度 （g/cm³）≥0.6；中标供应商提供挂网前合格的省、直辖市级及以上质量检测机构出具的带有二维码的“实木（橡胶木）”检验报告复印件，检验内容必须满足此项技术参数，否则废标处理。
5、油漆：采用环保水性漆，符合GB 18581-2020《木器涂料中有害物质限量》标准，VOC含量≤5g/L；甲醛含量≤10mg/kg；可溶性重金属（镉、铬、汞）总含量均未检出；乙二醇醚及醚酯总和含量≤20mg/kg；苯系物总和含量≤80mg/kg；烷基酚聚氧乙烯醚总和含量≤15mg/kg；中标供应商提供挂网前合格的省、直辖市级及以上质量检测机构出具的带有二维码的“水性漆”检验报告复印件，检验内容必须满足此项技术参数，否则废标处理。
6、螺丝：采用螺丝，符合QB/T 3826-1999《轻工产品金属镀层和化学处理层的耐腐蚀试验方法 中性盐雾试验(NSS)法》、QB/T 3832-1999《轻工产品金属镀层腐蚀试验结果的评价》标准；耐腐蚀等级：中性盐雾试验：不低于9级；中标供应商提供挂网前合格的省、直辖市级及以上质量检测机构出具的带有二维码的“螺丝”检验报告复印件，检验内容必须满足此项技术参数，否则废标处理。
7、实木椅成品木制件甲醛释放量≤0.1mg/L，底脚平稳性≤1.2mm；木制件外观、木工要求、漆膜外观要求检测结果均符合，漆膜耐液性不低于1级，漆膜抗冲击不低于2级；座面静载荷、椅背静载荷、椅子向前倾翻试验、椅子侧向倾翻试验、椅子向后倾翻试验检测均符合；木制件涂层可溶性重金属含量（可溶性铅、可溶性镉、可溶性铬、可溶性汞）：未检出；符合GB/T 3324-2017《木家具通用技术条件》，GB 18584-2001《室内装饰装修材料 木家具中有害物质限量》标准；中标供应商提供挂网前合格的省、直辖市级及以上质量检测机构出具的带有二维码的“实木椅”检验报告复印件，检验内容必须满足此项技术参数，否则废标处理。</t>
  </si>
  <si>
    <t>480*430*770</t>
  </si>
  <si>
    <t>移动餐桌</t>
  </si>
  <si>
    <t>765*385*745-1050mm</t>
  </si>
  <si>
    <t>1、面材：采用环保实木颗粒板，符合GB/T 4897-2015《刨花板》、GB 18580-2017《室内装饰装修材料 人造板及其制品中甲醛释放限量》、GB/T 39600-2021《人造板及其制品甲醛释放量分级》、GB/T 35601-2017《绿色产品评价 人造板和木质地板》标准；板内密度偏差（%）：2.5-3.5；含水率（%）7.5-8.5；甲醛释放量（mg/m³）≤0.02；弹性模量（Mpa）≥3000；静曲强度（Mpa）≥17，内胶合强度（Mpa）≥0.45.表面胶合强度（Mpa）≥1.2；板面握螺钉力≥2100N，板边握螺钉力≥1100N；苯、甲苯、二甲苯、总挥发性有机化合物（TVOC）均未检出；交变湿热试验、高低温存储均合格；中标供应商提供挂网前合格的省、直辖市级及以上质量检测机构出具的带有二维码的“实木颗粒板”检验报告复印件，检验内容必须满足此项技术参数，否则废标处理。
2、白乳胶：采用环保白乳胶，符合GB 18583-2008《室内装饰装修材料 胶粘剂中有害物质限量》、GB 33372-2020《胶粘剂挥发性有机化合物限量》标准；总挥发性有机物（g/L）≤18，游离甲醛（g/kg）≤1.0；苯（g/kg）≤0.20；甲苯+二甲苯（g/kg）≤10；水基型胶粘剂VOC含量限量（g/L）≤16；中标供应商提供挂网前合格的省、直辖市级及以上质量检测机构出具的带有二维码的“白乳胶”检验报告复印件，检验内容必须满足此项技术参数，否则废标处理。
3、封边：采用同色封边条封边，符合QB/T 4463-2013《家具用封边条技术要求》标准，封边条有害物质限量：未检出；耐干热性：无龟裂、无鼓泡；耐磨性（r）：磨30r后应无露㡳现象；耐开裂性不低于1级，耐老化性：无开裂；多环芳烃：未检出；可迁移元素（锑、砷、钡、镉、铬、铅、汞、硒）均未检出；中标供应商提供挂网前合格的省、直辖市级及以上质量检测机构出具的带有二维码的“封边条”检验报告复印件，检验内容必须满足此项技术参数，否则废标处理。
4、脚架：采用钢制脚架，符合QB/T 3827-1999《轻工产品金属镀层和化学处理层的耐腐蚀试验方法 乙酸盐雾试验(ASS)法》、QB/T 3832-1999《轻工产品金属镀层腐蚀试验结果的评价》标准；金属表面耐腐蚀：乙酸盐雾试验：不低于10级；外观性能要求：金属件检测合格；中标供应商提供挂网前合格的省、直辖市级及以上质量检测机构出具的带有二维码的“钢制脚架”检验报告复印件，检验内容必须满足此项技术参数，否则废标处理。
5、脚架涂层：采用热固性粉末涂料，符合HG/T 2006-2022《热固性和热塑性粉末涂料》标准；耐酸性240h无异常；耐碱性168h无异常；耐湿性500h无异常；耐人工气候老化性：变色：1级，失光：1级，无粉化、起泡、开裂、剥落等异常现象；可溶性重金属含量（镉、铬、汞）均未检出；耐盐雾性检测合格；中标供应商提供挂网前合格的省、直辖市级及以上质量检测机构出具的带有二维码的“热固性粉末涂料”检验报告复印件，检验内容必须满足此项技术参数，否则废标处理。
6、螺丝：采用螺丝，符合QB/T 3826-1999《轻工产品金属镀层和化学处理层的耐腐蚀试验方法 中性盐雾试验(NSS)法》、QB/T 3832-1999《轻工产品金属镀层腐蚀试验结果的评价》标准；耐腐蚀等级：中性盐雾试验：不低于9级；中标供应商提供挂网前合格的省、直辖市级及以上质量检测机构出具的带有二维码的“螺丝”检验报告复印件，检验内容必须满足此项技术参数，否则废标处理。
7、功能：可升降。</t>
  </si>
  <si>
    <t>定制柜</t>
  </si>
  <si>
    <t>400*350*150</t>
  </si>
  <si>
    <t>1、面材：采用环保实木颗粒板，符合GB/T 4897-2015《刨花板》、GB 18580-2017《室内装饰装修材料 人造板及其制品中甲醛释放限量》、GB/T 39600-2021《人造板及其制品甲醛释放量分级》、GB/T 35601-2017《绿色产品评价 人造板和木质地板》标准；板内密度偏差（%）：2.5-3.5；含水率（%）7.5-8.5；甲醛释放量（mg/m³）≤0.02；弹性模量（Mpa）≥3000；静曲强度（Mpa）≥17，内胶合强度（Mpa）≥0.45.表面胶合强度（Mpa）≥1.2；板面握螺钉力≥2100N，板边握螺钉力≥1100N；苯、甲苯、二甲苯、总挥发性有机化合物（TVOC）均未检出；交变湿热试验、高低温存储均合格；中标供应商提供挂网前合格的省、直辖市级及以上质量检测机构出具的带有二维码的“实木颗粒板”检验报告复印件，检验内容必须满足此项技术参数，否则废标处理。
2、白乳胶：采用环保白乳胶，符合GB 18583-2008《室内装饰装修材料 胶粘剂中有害物质限量》、GB 33372-2020《胶粘剂挥发性有机化合物限量》标准；总挥发性有机物（g/L）≤18，游离甲醛（g/kg）≤1.0；苯（g/kg）≤0.20；甲苯+二甲苯（g/kg）≤10；水基型胶粘剂VOC含量限量（g/L）≤16；中标供应商提供挂网前合格的省、直辖市级及以上质量检测机构出具的带有二维码的“白乳胶”检验报告复印件，检验内容必须满足此项技术参数，否则废标处理。
3、封边：采用同色封边条封边，符合QB/T 4463-2013《家具用封边条技术要求》标准，封边条有害物质限量：未检出；耐干热性：无龟裂、无鼓泡；耐磨性（r）：磨30r后应无露㡳现象；耐开裂性不低于1级，耐老化性：无开裂；多环芳烃：未检出；可迁移元素（锑、砷、钡、镉、铬、铅、汞、硒）均未检出；中标供应商提供挂网前合格的省、直辖市级及以上质量检测机构出具的带有二维码的“封边条”检验报告复印件，检验内容必须满足此项技术参数，否则废标处理。</t>
  </si>
  <si>
    <t>400*350*200</t>
  </si>
  <si>
    <t>候诊椅</t>
  </si>
  <si>
    <t>1850*650*790</t>
  </si>
  <si>
    <t>1、座椅、靠背面材：采用环保PU皮，符合GB/T 16799-2018《家具用皮革》标准；游离甲醛≤30mg/kg；摩擦色牢度：干擦500次≥5级，湿擦250次≥5级，碱性汗液80次≥5级；PH≥6；气味≤2级；耐光性≥5级；撕裂力（N）≥100；涂层粘着牢度≥3N/10mm；禁用偶氮染料≤20mg/kg；挥发性有机物（mg/kg）≥8；耐折牢度：50000次无裂纹；感官要求、耐磨性、交变湿热试验、高低温存储均检测合格；中标供应商提供挂网前合格的省、直辖市级及以上质量检测机构出具的带有二维码的“PU皮”检验报告复印件，检验内容必须满足此项技术参数，否则废标处理。
2、座椅、靠背基材软垫：采用环保海绵，符合GB/T 6343-2009《泡沫塑料及橡胶 表观密度的测定》、GB 8624-2012《建筑材料及制品燃烧性能分级》标准；25%压陷硬度（N）：195-200；65%/25%压陷比（%）≥2；75%压缩永久变形（%）≤8；回弹率（%）≥40；拉伸强度（kpa）≥130，伸长率（%）≥135；撕裂强度（N/cm）≥3；干热老化后拉伸强度（kpa）≥120；湿热老化后拉伸强度（kpa）≥110；表观密度（kg/m³）≥38；恒定负荷反复压陷疲劳性能：恒定负荷反复压陷疲劳后40%压陷硬度损失值≤13%(8万次)；泡沫塑料燃烧性能等级B1级：单位面积热释放速率峰值（KW㎡）≤249，平均燃烧时间（s）≤12；平均燃烧高度（mm）≤55；无两侧表皮、无裂缝、无气孔、无刺激性气味、无污染；中标供应商提供挂网前合格的省、直辖市级及以上质量检测机构出具的带有二维码的“海绵”检验报告复印件，检验内容必须满足此项技术参数，否则废标处理。
3、基材：采用环保多层实木板，符合GB/T 9846-2015《普通胶合板》、GB 18580-2017《室内装饰装修材料人造板及其制品中甲醛释放限量》标准，密度（g/cm³）≥0.7；表面胶合强度（MPa）≥0.9；磨耗值（mg/100r）≥35；表面耐香烟灼烧不低于5级；表面耐干热不低于5级；表面耐龟裂不低于5级；表面耐水蒸气不低于5级；表面耐污染性能不低于5级；甲醛释放量（mg/m³）≤0.02；含水率、表面耐划痕检验均合格；中标供应商提供挂网前合格的省、直辖市级及以上质量检测机构出具的带有二维码的“多层实木板”检验报告复印件，检验内容必须满足此项技术参数，否则废标处理。
4、螺丝：采用螺丝，符合QB/T 3826-1999《轻工产品金属镀层和化学处理层的耐腐蚀试验方法 中性盐雾试验(NSS)法》、QB/T 3832-1999《轻工产品金属镀层腐蚀试验结果的评价》标准；耐腐蚀等级：中性盐雾试验：不低于9级；中标供应商提供挂网前合格的省、直辖市级及以上质量检测机构出具的带有二维码的“螺丝”检验报告复印件，检验内容必须满足此项技术参数，否则废标处理。</t>
  </si>
  <si>
    <t>护士站（分诊台）</t>
  </si>
  <si>
    <t>2400*1300*750/1200</t>
  </si>
  <si>
    <r>
      <rPr>
        <sz val="10"/>
        <rFont val="宋体"/>
        <charset val="134"/>
      </rPr>
      <t>1、面材：采用环保实木颗粒板，符合GB/T 4897-2015《刨花板》、GB 18580-2017《室内装饰装修材料 人造板及其制品中甲醛释放限量》、GB/T 39600-2021《人造板及其制品甲醛释放量分级》、GB/T 35601-2017《绿色产品评价 人造板和木质地板》标准；板内密度偏差（%）：2.5-3.5；含水率（%）7.5-8.5；甲醛释放量（mg/m³）≤0.02；弹性模量（Mpa）≥3000；静曲强度（Mpa）≥17，内胶合强度（Mpa）≥0.45.表面胶合强度（Mpa）≥1.2；板面握螺钉力≥2100N，板边握螺钉力≥1100N；苯、甲苯、二甲苯、总挥发性有机化合物（TVOC）均未检出；交变湿热试验、高低温存储均合格；中标供应商提供挂网前合格的省、直辖市级及以上质量检测机构出具的带有二维码的“实木颗粒板”检验报告复印件，检验内容必须满足此项技术参数，否则废标处理。
2、白乳胶：采用环保白乳胶，符合GB 18583-2008《室内装饰装修材料 胶粘剂中有害物质限量》、GB 33372-2020《胶粘剂挥发性有机化合物限量》标准；总挥发性有机物（g/L）≤18，游离甲醛（g/kg）≤1.0；苯（g/kg）≤0.20；甲苯+二甲苯（g/kg）≤10；水基型胶粘剂VOC含量限量（g/L）≤16；中标供应商提供挂网前合格的省、直辖市级及以上质量检测机构出具的带有二维码的“白乳胶”检验报告复印件，检验内容必须满足此项技术参数，否则废标处理。
3、封边：采用同色封边条封边，符合QB/T 4463-2013《家具用封边条技术要求》标准，封边条有害物质限量：未检出；耐干热性：无龟裂、无鼓泡；耐磨性（r）：磨30r后应无露㡳现象；耐开裂性不低于1级，耐老化性：无开裂；多环芳烃：未检出；可迁移元素（锑、砷、钡、镉、铬、铅、汞、硒）均未检出；中标供应商提供挂网前合格的省、直辖市级及以上质量检测机构出具的带有二维码的“封边条”检验报告复印件，检验内容必须满足此项技术参数，否则废标处理。
4、滑轨：采用滑轨，符合QB/T 2454-2013《家具五金 抽屉导轨》、GB/T 21866-2008《抗菌涂料（漆膜）抗菌性测定法和抗菌效果》、GB/T 10125-2021《人造气氛腐蚀试验 盐雾试验》、</t>
    </r>
    <r>
      <rPr>
        <sz val="10"/>
        <rFont val="Arial"/>
        <charset val="134"/>
      </rPr>
      <t xml:space="preserve">	</t>
    </r>
    <r>
      <rPr>
        <sz val="10"/>
        <rFont val="宋体"/>
        <charset val="134"/>
      </rPr>
      <t>GB/T 6461-2002《金属基体上金属和其他无机覆盖层经腐蚀试验后的试样和试件的评级》标准；耐腐蚀：无锈点；乙酸盐雾试验：不低于10级；抗菌性能：抗细菌率≥99%；水平侧向静载荷满足要求；抽屉导轨组件底部变形、抽屉导轨组件结构强度均满足要求；中标供应商提供挂网前合格的省、直辖市级及以上质量检测机构出具的带有二维码的“滑轨”检验报告复印件，检验内容必须满足此项技术参数，否则废标处理。
5、三合一：采用三合一连接件，符合QB/T 3827-1999《轻工产品金属镀层和化学处理层的耐腐蚀试验方法乙酸盐雾试验（ASS）法》标准；耐腐蚀：乙酸盐雾试验：不低于10级；外观性能要求：金属件检测合格；中标供应商提供挂网前合格的省、直辖市级及以上质量检测机构出具的带有二维码的“三合一连接件”检验报告复印件，检验内容必须满足此项技术参数，否则废标处理。
6、拉手：采用拉手，符合QB/T 3827-1999《轻工产品金属镀层和化学处理层的耐腐蚀试验方法 乙酸盐雾试验(ASS)法》、QB/T 3832-1999《轻工产品金属镀层腐蚀试验结果的评价》标准；金属表面耐腐蚀：乙酸盐雾试验：不低于10级；中标供应商提供挂网前合格的省、直辖市级及以上质量检测机构出具的带有二维码的“拉手”检验报告复印件，检验内容必须满足此项技术参数，否则废标处理。
7、锁具：采用锁，符合QB/T 1621-2015《家具锁》、QB/T 3826-1999《轻工产品金属镀层和化学处理层的耐腐蚀试验方法中性盐雾试验（NSS）法》标准；耐腐蚀试验：中性盐雾试验：不低于10级；锁头、钥匙、涂层件均检验合格；中标供应商提供挂网前合格的省、直辖市级及以上质量检测机构出具的带有二维码的“锁”检验报告复印件，检验内容必须满足此项技术参数，否则废标处理。
8、螺丝：采用螺丝，符合QB/T 3826-1999《轻工产品金属镀层和化学处理层的耐腐蚀试验方法 中性盐雾试验(NSS)法》、QB/T 3832-1999《轻工产品金属镀层腐蚀试验结果的评价》标准；耐腐蚀等级：中性盐雾试验：不低于9级；中标供应商提供挂网前合格的省、直辖市级及以上质量检测机构出具的带有二维码的“螺丝”检验报告复印件，检验内容必须满足此项技术参数，否则废标处理。
9、护士站（分诊台）成品甲醛释放量≤0.05mg/m³；金属电镀层抗盐雾无锈点；操作台面不应有裂缝、渗透现象，操作台面不应有污物、杂质；产品有害物质：苯≤0.05mg/m³，甲苯≤0.1mg/m³，二甲苯≤0.1mg/m³，总挥发性有机化合物（TVOC）≤0.3mg/m³；有害物质限量≤0.1%；符合《2024年家具及人造板产品抽样检验实施方案》标准；中标供应商提供挂网前合格的省、直辖市级及以上质量检测机构出具的带有二维码的“护士站”检验报告复印件，检验内容必须满足此项技术参数，否则废标处理。</t>
    </r>
  </si>
  <si>
    <t>850*920*1040mm</t>
  </si>
  <si>
    <t>1、面料：采用环保PU皮，符合GB/T 16799-2018《家具用皮革》标准；游离甲醛≤30mg/kg；摩擦色牢度：干擦500次≥5级，湿擦250次≥5级，碱性汗液80次≥5级；PH≥6；气味≤2级；耐光性≥5级；撕裂力（N）≥100；涂层粘着牢度≥3N/10mm；禁用偶氮染料≤20mg/kg；挥发性有机物（mg/kg）≥8；耐折牢度：50000次无裂纹；感官要求、耐磨性、交变湿热试验、高低温存储均检测合格；中标供应商提供挂网前合格的省、直辖市级及以上质量检测机构出具的带有二维码的“PU皮”检验报告复印件，检验内容必须满足此项技术参数，否则废标处理。
2、背-座软垫：采用环保海绵，符合GB/T 6343-2009《泡沫塑料及橡胶 表观密度的测定》、GB 8624-2012《建筑材料及制品燃烧性能分级》标准；25%压陷硬度（N）：195-200；65%/25%压陷比（%）≥2；75%压缩永久变形（%）≤8；回弹率（%）≥40；拉伸强度（kpa）≥130，伸长率（%）≥135；撕裂强度（N/cm）≥3；干热老化后拉伸强度（kpa）≥120；湿热老化后拉伸强度（kpa）≥110；表观密度（kg/m³）≥38；恒定负荷反复压陷疲劳性能：恒定负荷反复压陷疲劳后40%压陷硬度损失值≤13%(8万次)；泡沫塑料燃烧性能等级B1级：单位面积热释放速率峰值（KW㎡）≤249，平均燃烧时间（s）≤12；平均燃烧高度（mm）≤55；无两侧表皮、无裂缝、无气孔、无刺激性气味、无污染；中标供应商提供挂网前合格的省、直辖市级及以上质量检测机构出具的带有二维码的“海绵”检验报告复印件，检验内容必须满足此项技术参数，否则废标处理。
3、座板基材：采用环保多层实木板，符合GB/T 9846-2015《普通胶合板》、GB 18580-2017《室内装饰装修材料人造板及其制品中甲醛释放限量》标准；密度（g/cm³）≥0.7；表面胶合强度（MPa）≥0.9；磨耗值（mg/100r）≥35；表面耐香烟灼烧不低于5级；表面耐干热不低于5级；表面耐龟裂不低于5级；表面耐水蒸气不低于5级；表面耐污染性能不低于5级；甲醛释放量（mg/m³）≤0.02；含水率、表面耐划痕检验均合格；中标供应商提供挂网前合格的省、直辖市级及以上质量检测机构出具的带有二维码的“多层实木板”检验报告复印件，检验内容必须满足此项技术参数，否则废标处理。
4、框架：采用环保实木（橡胶木），符合GB 18584-2001《室内装饰装修材料 木家具中有害物质限量》标准；甲醛释放量≤0.1mg/L；实木中五氯苯酚(PCP)：≤0.1mg/kg；木材抗弯强度（Mpa）≥100，木材气干密度 （g/cm³）≥0.6；中标供应商提供挂网前合格的省、直辖市级及以上质量检测机构出具的带有二维码的“实木（橡胶木）”检验报告复印件，检验内容必须满足此项技术参数，否则废标处理。
5、螺丝：采用螺丝，符合QB/T 3826-1999《轻工产品金属镀层和化学处理层的耐腐蚀试验方法 中性盐雾试验(NSS)法》、QB/T 3832-1999《轻工产品金属镀层腐蚀试验结果的评价》标准；耐腐蚀等级：中性盐雾试验：不低于9级；中标供应商提供挂网前合格的省、直辖市级及以上质量检测机构出具的带有二维码的“螺丝”检验报告复印件，检验内容必须满足此项技术参数，否则废标处理。
6、功能架：功能弹架，经30万次开合测试无故障，功能架表面经特殊电度高温处理有效防锈蚀，防磨损，经久耐用；手动功能，可躺、可摇、可360°转、可抬脚。</t>
  </si>
  <si>
    <t xml:space="preserve">1760*660*860
（±10mm）  </t>
  </si>
  <si>
    <t>1、椅面：采用PU聚氨酯发泡一体成型。
2、横梁：采用优质钢材，符合QB/T 3826-1999《轻工产品金属镀层和化学处理层的耐腐蚀试验方法 中性盐雾试验(NSS)法》、QB/T 3832-1999《轻工产品金属镀层腐蚀试验结果的评价》标准；耐腐蚀等级：中性盐雾试验（NSS）不低于9级；中标供应商提供挂网前合格的省、直辖市级及以上质量检测机构出具的带有二维码的“钢材”检验报告复印件，检验内容必须满足此项技术参数，否则废标处理。
3、横梁涂层：采用热固性粉末涂料，符合HG/T 2006-2022《热固性和热塑性粉末涂料》标准；耐酸性240h无异常；耐碱性168h无异常；耐湿性500h无异常；耐人工气候老化性：变色：1级，失光：1级，无粉化、起泡、开裂、剥落等异常现象；可溶性重金属含量（镉、铬、汞）均未检出；耐盐雾性检测合格；中标供应商提供挂网前合格的省、直辖市级及以上质量检测机构出具的带有二维码的“热固性粉末涂料”检验报告复印件，检验内容必须满足此项技术参数，否则废标处理。
4、铝合金扶手脚：采用铝合金，符合QB/T 3826-1999《轻工产品金属镀层和化学处理层的耐腐蚀试验方法 中性盐雾试验(NSS)法》标准；耐腐蚀等级：中性盐雾试验（NSS）不低于10级；金属件外观性能要求：喷涂层未见缺陷；可迁移元素的含量（锑、砷、钡、镉、铬、铅、汞、硒）：均未检出；中标供应商提供挂网前合格的省、直辖市级及以上质量检测机构出具的带有二维码的“铝合金”检验报告复印件，检验内容必须满足此项技术参数，否则废标处理。
5、钢制排椅（等候椅）成品着地平稳性≤0.3mm，金属件外观性能要求：管材、焊接件、电镀层检测结果均符合，结构安全、金属电镀层抗盐雾、座面静载荷、椅背静载荷检测结果均符合；符合国家相关标准；中标供应商提供挂网前合格的省、直辖市级及以上质量检测机构出具的带有二维码的“钢制排椅（等候椅）”检验报告复印件，检验内容必须满足此项技术参数，否则废标处理。</t>
  </si>
</sst>
</file>

<file path=xl/styles.xml><?xml version="1.0" encoding="utf-8"?>
<styleSheet xmlns="http://schemas.openxmlformats.org/spreadsheetml/2006/main" xmlns:xr9="http://schemas.microsoft.com/office/spreadsheetml/2016/revision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s>
  <fonts count="27">
    <font>
      <sz val="11"/>
      <color theme="1"/>
      <name val="宋体"/>
      <charset val="134"/>
      <scheme val="minor"/>
    </font>
    <font>
      <sz val="11"/>
      <color theme="1"/>
      <name val="宋体"/>
      <charset val="134"/>
    </font>
    <font>
      <sz val="11"/>
      <name val="宋体"/>
      <charset val="134"/>
    </font>
    <font>
      <b/>
      <sz val="10"/>
      <color theme="1"/>
      <name val="宋体"/>
      <charset val="134"/>
    </font>
    <font>
      <sz val="10"/>
      <color theme="1"/>
      <name val="宋体"/>
      <charset val="134"/>
    </font>
    <font>
      <sz val="10"/>
      <name val="宋体"/>
      <charset val="134"/>
    </font>
    <font>
      <sz val="10"/>
      <color theme="1"/>
      <name val="宋体"/>
      <charset val="161"/>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2"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3" applyNumberFormat="0" applyFill="0" applyAlignment="0" applyProtection="0">
      <alignment vertical="center"/>
    </xf>
    <xf numFmtId="0" fontId="13" fillId="0" borderId="3" applyNumberFormat="0" applyFill="0" applyAlignment="0" applyProtection="0">
      <alignment vertical="center"/>
    </xf>
    <xf numFmtId="0" fontId="14" fillId="0" borderId="4" applyNumberFormat="0" applyFill="0" applyAlignment="0" applyProtection="0">
      <alignment vertical="center"/>
    </xf>
    <xf numFmtId="0" fontId="14" fillId="0" borderId="0" applyNumberFormat="0" applyFill="0" applyBorder="0" applyAlignment="0" applyProtection="0">
      <alignment vertical="center"/>
    </xf>
    <xf numFmtId="0" fontId="15" fillId="3" borderId="5" applyNumberFormat="0" applyAlignment="0" applyProtection="0">
      <alignment vertical="center"/>
    </xf>
    <xf numFmtId="0" fontId="16" fillId="4" borderId="6" applyNumberFormat="0" applyAlignment="0" applyProtection="0">
      <alignment vertical="center"/>
    </xf>
    <xf numFmtId="0" fontId="17" fillId="4" borderId="5" applyNumberFormat="0" applyAlignment="0" applyProtection="0">
      <alignment vertical="center"/>
    </xf>
    <xf numFmtId="0" fontId="18" fillId="5" borderId="7" applyNumberFormat="0" applyAlignment="0" applyProtection="0">
      <alignment vertical="center"/>
    </xf>
    <xf numFmtId="0" fontId="19" fillId="0" borderId="8" applyNumberFormat="0" applyFill="0" applyAlignment="0" applyProtection="0">
      <alignment vertical="center"/>
    </xf>
    <xf numFmtId="0" fontId="20" fillId="0" borderId="9"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xf numFmtId="0" fontId="0" fillId="0" borderId="0"/>
  </cellStyleXfs>
  <cellXfs count="12">
    <xf numFmtId="0" fontId="0" fillId="0" borderId="0" xfId="0">
      <alignment vertical="center"/>
    </xf>
    <xf numFmtId="0" fontId="0" fillId="0" borderId="0" xfId="0" applyFill="1" applyAlignment="1">
      <alignment vertical="center"/>
    </xf>
    <xf numFmtId="0" fontId="1" fillId="0" borderId="0" xfId="0" applyFont="1" applyAlignment="1">
      <alignment vertical="center"/>
    </xf>
    <xf numFmtId="0" fontId="2" fillId="0" borderId="0" xfId="0" applyFont="1">
      <alignment vertical="center"/>
    </xf>
    <xf numFmtId="0" fontId="0" fillId="0" borderId="0" xfId="0" applyAlignment="1">
      <alignment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4" fillId="0" borderId="1" xfId="0" applyFont="1" applyBorder="1" applyAlignment="1">
      <alignment horizontal="center" vertical="center" wrapText="1"/>
    </xf>
    <xf numFmtId="176"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_rels/workbook.xml.rels><?xml version="1.0" encoding="UTF-8" standalone="yes"?>
<Relationships xmlns="http://schemas.openxmlformats.org/package/2006/relationships"><Relationship Id="rId5" Type="http://www.wps.cn/officeDocument/2020/cellImage" Target="cellimages.xml"/><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7"/>
  <sheetViews>
    <sheetView tabSelected="1" zoomScale="85" zoomScaleNormal="85" workbookViewId="0">
      <pane ySplit="1" topLeftCell="A26" activePane="bottomLeft" state="frozen"/>
      <selection/>
      <selection pane="bottomLeft" activeCell="E35" sqref="E35"/>
    </sheetView>
  </sheetViews>
  <sheetFormatPr defaultColWidth="9" defaultRowHeight="13.5" outlineLevelCol="4"/>
  <cols>
    <col min="1" max="1" width="9.05" style="4" customWidth="1"/>
    <col min="2" max="2" width="14.8916666666667" style="4" customWidth="1"/>
    <col min="3" max="3" width="12.25" style="4" customWidth="1"/>
    <col min="4" max="4" width="29.7833333333333" style="4" customWidth="1"/>
    <col min="5" max="5" width="101.908333333333" style="4" customWidth="1"/>
  </cols>
  <sheetData>
    <row r="1" s="1" customFormat="1" spans="1:5">
      <c r="A1" s="5" t="s">
        <v>0</v>
      </c>
      <c r="B1" s="5" t="s">
        <v>1</v>
      </c>
      <c r="C1" s="5" t="s">
        <v>2</v>
      </c>
      <c r="D1" s="5" t="s">
        <v>3</v>
      </c>
      <c r="E1" s="5" t="s">
        <v>4</v>
      </c>
    </row>
    <row r="2" s="1" customFormat="1" ht="409.5" spans="1:5">
      <c r="A2" s="6">
        <v>1</v>
      </c>
      <c r="B2" s="6" t="s">
        <v>5</v>
      </c>
      <c r="C2" s="6" t="s">
        <v>6</v>
      </c>
      <c r="D2" s="6" t="str">
        <f>_xlfn.DISPIMG("ID_387708EA8533427BBC39243289D70D77",1)</f>
        <v>=DISPIMG("ID_387708EA8533427BBC39243289D70D77",1)</v>
      </c>
      <c r="E2" s="7" t="s">
        <v>7</v>
      </c>
    </row>
    <row r="3" s="1" customFormat="1" ht="288" spans="1:5">
      <c r="A3" s="6">
        <v>2</v>
      </c>
      <c r="B3" s="6" t="s">
        <v>8</v>
      </c>
      <c r="C3" s="6" t="s">
        <v>9</v>
      </c>
      <c r="D3" s="6" t="str">
        <f>_xlfn.DISPIMG("ID_608B1E97816E4A46905DFEA7FE35E6EE",1)</f>
        <v>=DISPIMG("ID_608B1E97816E4A46905DFEA7FE35E6EE",1)</v>
      </c>
      <c r="E3" s="7" t="s">
        <v>10</v>
      </c>
    </row>
    <row r="4" s="1" customFormat="1" ht="409.5" spans="1:5">
      <c r="A4" s="6">
        <v>3</v>
      </c>
      <c r="B4" s="6" t="s">
        <v>11</v>
      </c>
      <c r="C4" s="6" t="s">
        <v>12</v>
      </c>
      <c r="D4" s="6" t="str">
        <f>_xlfn.DISPIMG("ID_CD2AF9C0235C4C0FA6B0A420BB207088",1)</f>
        <v>=DISPIMG("ID_CD2AF9C0235C4C0FA6B0A420BB207088",1)</v>
      </c>
      <c r="E4" s="7" t="s">
        <v>13</v>
      </c>
    </row>
    <row r="5" s="1" customFormat="1" ht="312" spans="1:5">
      <c r="A5" s="6">
        <v>4</v>
      </c>
      <c r="B5" s="6" t="s">
        <v>14</v>
      </c>
      <c r="C5" s="6" t="s">
        <v>15</v>
      </c>
      <c r="D5" s="6" t="str">
        <f>_xlfn.DISPIMG("ID_06CB598D79854EE1B493AA72D03C787C",1)</f>
        <v>=DISPIMG("ID_06CB598D79854EE1B493AA72D03C787C",1)</v>
      </c>
      <c r="E5" s="7" t="s">
        <v>16</v>
      </c>
    </row>
    <row r="6" s="1" customFormat="1" ht="144" spans="1:5">
      <c r="A6" s="6">
        <v>5</v>
      </c>
      <c r="B6" s="6" t="s">
        <v>17</v>
      </c>
      <c r="C6" s="6" t="s">
        <v>18</v>
      </c>
      <c r="D6" s="6" t="str">
        <f>_xlfn.DISPIMG("ID_E4825207063D467F8A45A169A445E09B",1)</f>
        <v>=DISPIMG("ID_E4825207063D467F8A45A169A445E09B",1)</v>
      </c>
      <c r="E6" s="7" t="s">
        <v>19</v>
      </c>
    </row>
    <row r="7" s="1" customFormat="1" ht="348" spans="1:5">
      <c r="A7" s="6">
        <v>6</v>
      </c>
      <c r="B7" s="6" t="s">
        <v>20</v>
      </c>
      <c r="C7" s="6" t="s">
        <v>21</v>
      </c>
      <c r="D7" s="6" t="str">
        <f>_xlfn.DISPIMG("ID_3D55385CB2814ACCA3741402E2A0DDF5",1)</f>
        <v>=DISPIMG("ID_3D55385CB2814ACCA3741402E2A0DDF5",1)</v>
      </c>
      <c r="E7" s="7" t="s">
        <v>22</v>
      </c>
    </row>
    <row r="8" s="1" customFormat="1" ht="372" spans="1:5">
      <c r="A8" s="6">
        <v>7</v>
      </c>
      <c r="B8" s="6" t="s">
        <v>23</v>
      </c>
      <c r="C8" s="6" t="s">
        <v>24</v>
      </c>
      <c r="D8" s="6" t="str">
        <f>_xlfn.DISPIMG("ID_87759B36E97F482BAEFEFA2E69C4298B",1)</f>
        <v>=DISPIMG("ID_87759B36E97F482BAEFEFA2E69C4298B",1)</v>
      </c>
      <c r="E8" s="7" t="s">
        <v>25</v>
      </c>
    </row>
    <row r="9" s="1" customFormat="1" ht="300" spans="1:5">
      <c r="A9" s="6">
        <v>8</v>
      </c>
      <c r="B9" s="7" t="s">
        <v>26</v>
      </c>
      <c r="C9" s="7" t="s">
        <v>27</v>
      </c>
      <c r="D9" s="7" t="str">
        <f>_xlfn.DISPIMG("ID_FAAC65EFF7D34F779D27B9CE04384C87",1)</f>
        <v>=DISPIMG("ID_FAAC65EFF7D34F779D27B9CE04384C87",1)</v>
      </c>
      <c r="E9" s="7" t="s">
        <v>28</v>
      </c>
    </row>
    <row r="10" s="1" customFormat="1" ht="409.5" spans="1:5">
      <c r="A10" s="6">
        <v>9</v>
      </c>
      <c r="B10" s="7" t="s">
        <v>29</v>
      </c>
      <c r="C10" s="7" t="s">
        <v>30</v>
      </c>
      <c r="D10" s="7" t="str">
        <f>_xlfn.DISPIMG("ID_B115C39352644373A8A779856388774B",1)</f>
        <v>=DISPIMG("ID_B115C39352644373A8A779856388774B",1)</v>
      </c>
      <c r="E10" s="7" t="s">
        <v>31</v>
      </c>
    </row>
    <row r="11" s="1" customFormat="1" ht="324" spans="1:5">
      <c r="A11" s="6">
        <v>10</v>
      </c>
      <c r="B11" s="7" t="s">
        <v>32</v>
      </c>
      <c r="C11" s="7" t="s">
        <v>33</v>
      </c>
      <c r="D11" s="7" t="str">
        <f>_xlfn.DISPIMG("ID_AD1235F296B34594BFB9E9C6883CC145",1)</f>
        <v>=DISPIMG("ID_AD1235F296B34594BFB9E9C6883CC145",1)</v>
      </c>
      <c r="E11" s="7" t="s">
        <v>34</v>
      </c>
    </row>
    <row r="12" s="1" customFormat="1" ht="324" spans="1:5">
      <c r="A12" s="6">
        <v>11</v>
      </c>
      <c r="B12" s="7" t="s">
        <v>32</v>
      </c>
      <c r="C12" s="7" t="s">
        <v>35</v>
      </c>
      <c r="D12" s="7" t="str">
        <f>_xlfn.DISPIMG("ID_803B938216B54028A85FE63791DABD24",1)</f>
        <v>=DISPIMG("ID_803B938216B54028A85FE63791DABD24",1)</v>
      </c>
      <c r="E12" s="7" t="s">
        <v>34</v>
      </c>
    </row>
    <row r="13" s="1" customFormat="1" ht="300" spans="1:5">
      <c r="A13" s="6">
        <v>12</v>
      </c>
      <c r="B13" s="6" t="s">
        <v>36</v>
      </c>
      <c r="C13" s="6" t="s">
        <v>37</v>
      </c>
      <c r="D13" s="6" t="str">
        <f>_xlfn.DISPIMG("ID_4DC2283B5BF74E68A91D42EF38B0B04A",1)</f>
        <v>=DISPIMG("ID_4DC2283B5BF74E68A91D42EF38B0B04A",1)</v>
      </c>
      <c r="E13" s="7" t="s">
        <v>38</v>
      </c>
    </row>
    <row r="14" s="1" customFormat="1" ht="348" spans="1:5">
      <c r="A14" s="6">
        <v>13</v>
      </c>
      <c r="B14" s="6" t="s">
        <v>39</v>
      </c>
      <c r="C14" s="6" t="s">
        <v>40</v>
      </c>
      <c r="D14" s="6" t="str">
        <f>_xlfn.DISPIMG("ID_BA2F5A95245F4FC6A7032B9590776A84",1)</f>
        <v>=DISPIMG("ID_BA2F5A95245F4FC6A7032B9590776A84",1)</v>
      </c>
      <c r="E14" s="7" t="s">
        <v>41</v>
      </c>
    </row>
    <row r="15" s="1" customFormat="1" ht="288" spans="1:5">
      <c r="A15" s="6">
        <v>14</v>
      </c>
      <c r="B15" s="6" t="s">
        <v>23</v>
      </c>
      <c r="C15" s="6" t="s">
        <v>42</v>
      </c>
      <c r="D15" s="6" t="str">
        <f>_xlfn.DISPIMG("ID_871870169E3B451F8201E8ECC527E735",1)</f>
        <v>=DISPIMG("ID_871870169E3B451F8201E8ECC527E735",1)</v>
      </c>
      <c r="E15" s="7" t="s">
        <v>43</v>
      </c>
    </row>
    <row r="16" s="1" customFormat="1" ht="228" spans="1:5">
      <c r="A16" s="6">
        <v>15</v>
      </c>
      <c r="B16" s="6" t="s">
        <v>44</v>
      </c>
      <c r="C16" s="6" t="s">
        <v>45</v>
      </c>
      <c r="D16" s="6" t="str">
        <f>_xlfn.DISPIMG("ID_B4881618E7F34D599053E3DB33A59B1E",1)</f>
        <v>=DISPIMG("ID_B4881618E7F34D599053E3DB33A59B1E",1)</v>
      </c>
      <c r="E16" s="7" t="s">
        <v>46</v>
      </c>
    </row>
    <row r="17" s="1" customFormat="1" ht="204" spans="1:5">
      <c r="A17" s="6">
        <v>16</v>
      </c>
      <c r="B17" s="6" t="s">
        <v>47</v>
      </c>
      <c r="C17" s="6" t="s">
        <v>48</v>
      </c>
      <c r="D17" s="6" t="str">
        <f>_xlfn.DISPIMG("ID_82BCA99CF3644B8082176C2033AF1E97",1)</f>
        <v>=DISPIMG("ID_82BCA99CF3644B8082176C2033AF1E97",1)</v>
      </c>
      <c r="E17" s="7" t="s">
        <v>49</v>
      </c>
    </row>
    <row r="18" s="2" customFormat="1" ht="348" spans="1:5">
      <c r="A18" s="6">
        <v>17</v>
      </c>
      <c r="B18" s="6" t="s">
        <v>50</v>
      </c>
      <c r="C18" s="8" t="s">
        <v>51</v>
      </c>
      <c r="D18" s="6" t="str">
        <f>_xlfn.DISPIMG("ID_4FFAF9680C0F4E96A86645628CA694AE",1)</f>
        <v>=DISPIMG("ID_4FFAF9680C0F4E96A86645628CA694AE",1)</v>
      </c>
      <c r="E18" s="7" t="s">
        <v>52</v>
      </c>
    </row>
    <row r="19" s="2" customFormat="1" ht="372" spans="1:5">
      <c r="A19" s="6">
        <v>18</v>
      </c>
      <c r="B19" s="6" t="s">
        <v>53</v>
      </c>
      <c r="C19" s="6" t="s">
        <v>54</v>
      </c>
      <c r="D19" s="6" t="str">
        <f>_xlfn.DISPIMG("ID_9334758F826B44328BB3BDAE7D3DB1D4",1)</f>
        <v>=DISPIMG("ID_9334758F826B44328BB3BDAE7D3DB1D4",1)</v>
      </c>
      <c r="E19" s="7" t="s">
        <v>55</v>
      </c>
    </row>
    <row r="20" s="2" customFormat="1" ht="372" spans="1:5">
      <c r="A20" s="6">
        <v>19</v>
      </c>
      <c r="B20" s="6" t="s">
        <v>53</v>
      </c>
      <c r="C20" s="6" t="s">
        <v>56</v>
      </c>
      <c r="D20" s="6" t="str">
        <f>_xlfn.DISPIMG("ID_4053286EAD244742B66872CECA676E72",1)</f>
        <v>=DISPIMG("ID_4053286EAD244742B66872CECA676E72",1)</v>
      </c>
      <c r="E20" s="7" t="s">
        <v>55</v>
      </c>
    </row>
    <row r="21" s="3" customFormat="1" ht="312" spans="1:5">
      <c r="A21" s="6">
        <v>20</v>
      </c>
      <c r="B21" s="9" t="s">
        <v>57</v>
      </c>
      <c r="C21" s="7" t="s">
        <v>58</v>
      </c>
      <c r="D21" s="7" t="str">
        <f>_xlfn.DISPIMG("ID_613E53BCE57243ACA04D6722D35690F6",1)</f>
        <v>=DISPIMG("ID_613E53BCE57243ACA04D6722D35690F6",1)</v>
      </c>
      <c r="E21" s="7" t="s">
        <v>59</v>
      </c>
    </row>
    <row r="22" s="3" customFormat="1" ht="168" spans="1:5">
      <c r="A22" s="6">
        <v>21</v>
      </c>
      <c r="B22" s="9" t="s">
        <v>60</v>
      </c>
      <c r="C22" s="7" t="s">
        <v>61</v>
      </c>
      <c r="D22" s="7" t="str">
        <f>_xlfn.DISPIMG("ID_5CB735EE7690458488EDE1F56A5BA029",1)</f>
        <v>=DISPIMG("ID_5CB735EE7690458488EDE1F56A5BA029",1)</v>
      </c>
      <c r="E22" s="7" t="s">
        <v>62</v>
      </c>
    </row>
    <row r="23" s="3" customFormat="1" ht="168" spans="1:5">
      <c r="A23" s="6">
        <v>22</v>
      </c>
      <c r="B23" s="9" t="s">
        <v>60</v>
      </c>
      <c r="C23" s="7" t="s">
        <v>63</v>
      </c>
      <c r="D23" s="7" t="str">
        <f>_xlfn.DISPIMG("ID_E6AFC761B3CB41118687DD78C85AD0DE",1)</f>
        <v>=DISPIMG("ID_E6AFC761B3CB41118687DD78C85AD0DE",1)</v>
      </c>
      <c r="E23" s="7" t="s">
        <v>62</v>
      </c>
    </row>
    <row r="24" s="3" customFormat="1" ht="240" spans="1:5">
      <c r="A24" s="6">
        <v>23</v>
      </c>
      <c r="B24" s="9" t="s">
        <v>64</v>
      </c>
      <c r="C24" s="7" t="s">
        <v>65</v>
      </c>
      <c r="D24" s="7" t="str">
        <f>_xlfn.DISPIMG("ID_F8BFFE6E9F6842EFBFC9F989D88D800E",1)</f>
        <v>=DISPIMG("ID_F8BFFE6E9F6842EFBFC9F989D88D800E",1)</v>
      </c>
      <c r="E24" s="7" t="s">
        <v>66</v>
      </c>
    </row>
    <row r="25" s="3" customFormat="1" ht="409.5" spans="1:5">
      <c r="A25" s="6">
        <v>24</v>
      </c>
      <c r="B25" s="10" t="s">
        <v>67</v>
      </c>
      <c r="C25" s="7" t="s">
        <v>68</v>
      </c>
      <c r="D25" s="7" t="str">
        <f>_xlfn.DISPIMG("ID_162F0BAB55684908A25A40205776E010",1)</f>
        <v>=DISPIMG("ID_162F0BAB55684908A25A40205776E010",1)</v>
      </c>
      <c r="E25" s="10" t="s">
        <v>69</v>
      </c>
    </row>
    <row r="26" s="3" customFormat="1" ht="288" spans="1:5">
      <c r="A26" s="6">
        <v>25</v>
      </c>
      <c r="B26" s="11" t="s">
        <v>32</v>
      </c>
      <c r="C26" s="7" t="s">
        <v>70</v>
      </c>
      <c r="D26" s="7" t="str">
        <f>_xlfn.DISPIMG("ID_955F926779664F0D8D5159B291B70388",1)</f>
        <v>=DISPIMG("ID_955F926779664F0D8D5159B291B70388",1)</v>
      </c>
      <c r="E26" s="7" t="s">
        <v>71</v>
      </c>
    </row>
    <row r="27" s="3" customFormat="1" ht="180" spans="1:5">
      <c r="A27" s="6">
        <v>26</v>
      </c>
      <c r="B27" s="11" t="s">
        <v>26</v>
      </c>
      <c r="C27" s="7" t="s">
        <v>72</v>
      </c>
      <c r="D27" s="7" t="str">
        <f>_xlfn.DISPIMG("ID_8AB7A9EB12084E4AA8C151EA47D8F5EE",1)</f>
        <v>=DISPIMG("ID_8AB7A9EB12084E4AA8C151EA47D8F5EE",1)</v>
      </c>
      <c r="E27" s="7" t="s">
        <v>73</v>
      </c>
    </row>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LML</cp:lastModifiedBy>
  <dcterms:created xsi:type="dcterms:W3CDTF">2023-05-12T11:15:00Z</dcterms:created>
  <dcterms:modified xsi:type="dcterms:W3CDTF">2025-03-11T08:11:53Z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D1AD32971E7C4972A768796C57E4A0C5_13</vt:lpwstr>
  </property>
</Properties>
</file>